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DOCUMENTS\!ОБЩИЕ ДОКУМЕНТЫ\ПРАЙСЫ\прайс в работе\"/>
    </mc:Choice>
  </mc:AlternateContent>
  <bookViews>
    <workbookView showHorizontalScroll="0" showVerticalScroll="0" showSheetTabs="0" xWindow="0" yWindow="0" windowWidth="20490" windowHeight="7650"/>
  </bookViews>
  <sheets>
    <sheet name="ПРАЙС" sheetId="1" r:id="rId1"/>
    <sheet name="Лист1" sheetId="2" r:id="rId2"/>
  </sheets>
  <definedNames>
    <definedName name="__xlnm.Print_Area" localSheetId="0">ПРАЙС!$A$1:$E$351</definedName>
    <definedName name="_xlnm.Print_Area" localSheetId="0">ПРАЙС!$A$1:$G$350</definedName>
  </definedNames>
  <calcPr calcId="162913" refMode="R1C1"/>
</workbook>
</file>

<file path=xl/calcChain.xml><?xml version="1.0" encoding="utf-8"?>
<calcChain xmlns="http://schemas.openxmlformats.org/spreadsheetml/2006/main">
  <c r="F338" i="1" l="1"/>
  <c r="F339" i="1"/>
  <c r="F340" i="1"/>
  <c r="F341" i="1"/>
  <c r="F342" i="1"/>
  <c r="F343" i="1"/>
  <c r="F344" i="1"/>
  <c r="E121" i="1" l="1"/>
  <c r="E189" i="1" l="1"/>
  <c r="F189" i="1" s="1"/>
  <c r="E190" i="1"/>
  <c r="F190" i="1" s="1"/>
  <c r="E308" i="1" l="1"/>
  <c r="F308" i="1" s="1"/>
  <c r="E307" i="1"/>
  <c r="F307" i="1" s="1"/>
  <c r="E303" i="1"/>
  <c r="E304" i="1"/>
  <c r="E305" i="1"/>
  <c r="E192" i="1"/>
  <c r="F192" i="1" s="1"/>
  <c r="E135" i="1"/>
  <c r="F135" i="1" s="1"/>
  <c r="E136" i="1"/>
  <c r="F136" i="1" s="1"/>
  <c r="E109" i="1"/>
  <c r="F109" i="1" s="1"/>
  <c r="E55" i="1"/>
  <c r="E56" i="1"/>
  <c r="E154" i="1" l="1"/>
  <c r="E155" i="1"/>
  <c r="E156" i="1"/>
  <c r="E67" i="1" l="1"/>
  <c r="E68" i="1"/>
  <c r="E179" i="1" l="1"/>
  <c r="F179" i="1" s="1"/>
  <c r="F81" i="1" l="1"/>
  <c r="E81" i="1"/>
  <c r="F154" i="1" l="1"/>
  <c r="F155" i="1"/>
  <c r="F156" i="1"/>
  <c r="E174" i="1" l="1"/>
  <c r="E175" i="1"/>
  <c r="E173" i="1"/>
  <c r="E142" i="1"/>
  <c r="E143" i="1"/>
  <c r="E144" i="1"/>
  <c r="E98" i="1"/>
  <c r="E57" i="1"/>
  <c r="E40" i="1"/>
  <c r="E24" i="1"/>
  <c r="F173" i="1" l="1"/>
  <c r="F174" i="1"/>
  <c r="E108" i="1" l="1"/>
  <c r="E336" i="1" l="1"/>
  <c r="F336" i="1" s="1"/>
  <c r="E337" i="1"/>
  <c r="F337" i="1" s="1"/>
  <c r="E222" i="1"/>
  <c r="F67" i="1" l="1"/>
  <c r="E48" i="1" l="1"/>
  <c r="E47" i="1"/>
  <c r="F79" i="1" l="1"/>
  <c r="F80" i="1"/>
  <c r="F56" i="1"/>
  <c r="F108" i="1" l="1"/>
  <c r="F47" i="1" l="1"/>
  <c r="F143" i="1" l="1"/>
  <c r="F170" i="1" l="1"/>
  <c r="F98" i="1"/>
  <c r="F48" i="1"/>
  <c r="F57" i="1"/>
  <c r="F46" i="1"/>
  <c r="F40" i="1"/>
  <c r="F222" i="1" l="1"/>
  <c r="F303" i="1" l="1"/>
  <c r="F304" i="1"/>
  <c r="F305" i="1"/>
  <c r="F78" i="1" l="1"/>
  <c r="F55" i="1" l="1"/>
  <c r="F171" i="1" l="1"/>
  <c r="F77" i="1" l="1"/>
  <c r="F76" i="1"/>
  <c r="F144" i="1"/>
  <c r="F24" i="1"/>
  <c r="F172" i="1"/>
  <c r="F175" i="1"/>
  <c r="F142" i="1"/>
  <c r="F121" i="1"/>
  <c r="F68" i="1"/>
  <c r="F14" i="1"/>
  <c r="F15" i="1"/>
  <c r="F13" i="1"/>
  <c r="F153" i="1" l="1"/>
  <c r="F178" i="1"/>
  <c r="F176" i="1"/>
  <c r="F177" i="1"/>
  <c r="E153" i="1" l="1"/>
  <c r="E176" i="1"/>
  <c r="E178" i="1"/>
  <c r="E177" i="1"/>
</calcChain>
</file>

<file path=xl/sharedStrings.xml><?xml version="1.0" encoding="utf-8"?>
<sst xmlns="http://schemas.openxmlformats.org/spreadsheetml/2006/main" count="908" uniqueCount="563">
  <si>
    <t>Наименование</t>
  </si>
  <si>
    <t>Марка стали, размер мм</t>
  </si>
  <si>
    <t>ЛИСТ х/к, о/к и к/к ГОСТ 16523-97, ГОСТ 19904-90</t>
  </si>
  <si>
    <t>08пс, 1250х2500</t>
  </si>
  <si>
    <t>Лист х/к 1,0</t>
  </si>
  <si>
    <t>Лист х/к 1,2</t>
  </si>
  <si>
    <t>Лист х/к 1,5</t>
  </si>
  <si>
    <t>Лист х/к 2,0</t>
  </si>
  <si>
    <t>Лист х/к 2,5</t>
  </si>
  <si>
    <t>Лист х/к 3,0</t>
  </si>
  <si>
    <t>ЛИСТ г/к ГОСТ 14637-89, ГОСТ 16523-97, ГОСТ 19903-74</t>
  </si>
  <si>
    <t>Лист г/к 2,0</t>
  </si>
  <si>
    <t>Лист г/к 2,5</t>
  </si>
  <si>
    <t>Ст3сп-5, 1250х2500</t>
  </si>
  <si>
    <t>Лист г/к 3,0</t>
  </si>
  <si>
    <t>Лист г/к 4,0</t>
  </si>
  <si>
    <t>Ст3сп-5, 1500х6000</t>
  </si>
  <si>
    <t>Лист г/к 5,0</t>
  </si>
  <si>
    <t>Лист г/к 6,0</t>
  </si>
  <si>
    <t>Лист г/к 8,0</t>
  </si>
  <si>
    <t>Лист г/к 12</t>
  </si>
  <si>
    <t>Лист г/к 14</t>
  </si>
  <si>
    <t>Лист г/к 16</t>
  </si>
  <si>
    <t>Лист г/к 20</t>
  </si>
  <si>
    <t>ЛИСТ ОЦИНКОВАННЫЙ ГОСТ 14918 2 кл.</t>
  </si>
  <si>
    <t>Ст08пс, 1250х2500</t>
  </si>
  <si>
    <t>Лист ОЦ 0,55</t>
  </si>
  <si>
    <t>Лист ОЦ 1,00</t>
  </si>
  <si>
    <t>Лист ОЦ 1,50</t>
  </si>
  <si>
    <t>д. 8,0 мм</t>
  </si>
  <si>
    <t>д. 10,0 мм</t>
  </si>
  <si>
    <t>ТРУБА ВОДОГАЗОПРОВОДНАЯ  ГОСТ 3262-75</t>
  </si>
  <si>
    <t>Ст.3пс, 6000</t>
  </si>
  <si>
    <t>Труба ВГП Ø 40х3,5</t>
  </si>
  <si>
    <t>Труба ЭСВ Ø 57х3,5</t>
  </si>
  <si>
    <t>Труба ЭСВ Ø 76х3,5</t>
  </si>
  <si>
    <t>Труба ЭСВ Ø 89х3,5</t>
  </si>
  <si>
    <t>Труба ЭСВ Ø 108х3,5</t>
  </si>
  <si>
    <t>Труба ЭСВ Ø 159х4,5</t>
  </si>
  <si>
    <t>ТРУБА ПРОФИЛЬНАЯ ГОСТ 8639-82, 8645-68</t>
  </si>
  <si>
    <t>20х20х1,5</t>
  </si>
  <si>
    <t>25х25х1,5</t>
  </si>
  <si>
    <t>Ст.2пс, 6000</t>
  </si>
  <si>
    <t>40х20х1,5</t>
  </si>
  <si>
    <t>УГОЛ РАВНОПОЛОЧНЫЙ ГОСТ 8509-93</t>
  </si>
  <si>
    <t>40х40х4</t>
  </si>
  <si>
    <t>50х50х5</t>
  </si>
  <si>
    <t>63х63х5</t>
  </si>
  <si>
    <t>75х75х6</t>
  </si>
  <si>
    <t>ШВЕЛЛЕР ГОСТ 8240-97</t>
  </si>
  <si>
    <t>Швеллер № 8</t>
  </si>
  <si>
    <t>Швеллер № 10</t>
  </si>
  <si>
    <t>Швеллер № 12</t>
  </si>
  <si>
    <t>Швеллер № 14</t>
  </si>
  <si>
    <t>Швеллер № 16</t>
  </si>
  <si>
    <t xml:space="preserve">Поставим под заказ любую продукцию производства ОАО "ММК", ОАО "СеверСталь", </t>
  </si>
  <si>
    <t>ОАО "ЕВРАЗ Объединенный ЗСМК"</t>
  </si>
  <si>
    <t>Порезка по размерам.</t>
  </si>
  <si>
    <t>25х25х4</t>
  </si>
  <si>
    <t>Лист г/к 10</t>
  </si>
  <si>
    <t>15х15х1,5</t>
  </si>
  <si>
    <t>30х20х1,5</t>
  </si>
  <si>
    <t>40х40х1,5</t>
  </si>
  <si>
    <t>Ст.3пс, 12000</t>
  </si>
  <si>
    <t>120х120х4,0</t>
  </si>
  <si>
    <t>35ГС, 6000</t>
  </si>
  <si>
    <t>60х40х2,0</t>
  </si>
  <si>
    <t>ПОЛОСА Г/К  ГОСТ 103-2003</t>
  </si>
  <si>
    <t xml:space="preserve">Полоса г/к 40*4 мм </t>
  </si>
  <si>
    <t>Ст.3пс/сп, 6000</t>
  </si>
  <si>
    <t>50х25х1,5</t>
  </si>
  <si>
    <t>Труба ВГП Ø 20х2,8</t>
  </si>
  <si>
    <t>Труба ВГП Ø 15х2,8</t>
  </si>
  <si>
    <t>80х80х3,0</t>
  </si>
  <si>
    <t>90х90х7</t>
  </si>
  <si>
    <t>40х25х1,5</t>
  </si>
  <si>
    <t>50х50х2,0</t>
  </si>
  <si>
    <t>60х60х2,0</t>
  </si>
  <si>
    <t>Лист х/к 0,7</t>
  </si>
  <si>
    <t>100х100х3,0</t>
  </si>
  <si>
    <t>Швеллер № 18</t>
  </si>
  <si>
    <t xml:space="preserve">Швеллер № 6,5 </t>
  </si>
  <si>
    <t>0,008</t>
  </si>
  <si>
    <t>0,011</t>
  </si>
  <si>
    <t>0,015</t>
  </si>
  <si>
    <t>0,019</t>
  </si>
  <si>
    <t>0,030</t>
  </si>
  <si>
    <t xml:space="preserve">Лист х/к 0,5 </t>
  </si>
  <si>
    <t>11,0</t>
  </si>
  <si>
    <t>22</t>
  </si>
  <si>
    <t>Лист ОЦ 0,45МТ</t>
  </si>
  <si>
    <t>Лист х/к 0,8</t>
  </si>
  <si>
    <t>0,0523</t>
  </si>
  <si>
    <t>д. 12,0 мм</t>
  </si>
  <si>
    <t>д. 16,0 мм</t>
  </si>
  <si>
    <t>д. 20,0 мм</t>
  </si>
  <si>
    <t>д. 25,0 мм</t>
  </si>
  <si>
    <t>д. 6,0 мм</t>
  </si>
  <si>
    <t>0,0025</t>
  </si>
  <si>
    <t>8</t>
  </si>
  <si>
    <t>0,0184</t>
  </si>
  <si>
    <t>0,0204</t>
  </si>
  <si>
    <t>0,0765</t>
  </si>
  <si>
    <t>д. 22,0 мм</t>
  </si>
  <si>
    <t xml:space="preserve">д. 6,5 мм </t>
  </si>
  <si>
    <t>Ст.3сп5, 12000</t>
  </si>
  <si>
    <t>БАЛКА ДВУТАВРОВАЯ ГОСТ 26020-83, СТО АСЧМ 20-93</t>
  </si>
  <si>
    <t>Труба ЭСВ Ø 219х6,0</t>
  </si>
  <si>
    <t>60х30х2,0</t>
  </si>
  <si>
    <t>80х40х2,0</t>
  </si>
  <si>
    <t>Ст.3пс/сп, 12000</t>
  </si>
  <si>
    <t>18</t>
  </si>
  <si>
    <t>3,7</t>
  </si>
  <si>
    <t>10,5</t>
  </si>
  <si>
    <t>9</t>
  </si>
  <si>
    <t>0,010</t>
  </si>
  <si>
    <t>0,0653</t>
  </si>
  <si>
    <t>ПРОФНАСТИЛ (цена за кв.м)</t>
  </si>
  <si>
    <t>ПЭ, 2000</t>
  </si>
  <si>
    <t>0,130</t>
  </si>
  <si>
    <t xml:space="preserve">Вес за шт </t>
  </si>
  <si>
    <t>Цена за шт</t>
  </si>
  <si>
    <t>А500, 12000</t>
  </si>
  <si>
    <t>100х50х3,0</t>
  </si>
  <si>
    <t>д. 14,0 мм</t>
  </si>
  <si>
    <t>20х20х2,0</t>
  </si>
  <si>
    <t>7</t>
  </si>
  <si>
    <t>Ст.3пс/сп, н/д</t>
  </si>
  <si>
    <t>100х100х4,0</t>
  </si>
  <si>
    <t>0,013</t>
  </si>
  <si>
    <t>0,0262</t>
  </si>
  <si>
    <t>0,0312</t>
  </si>
  <si>
    <t>0,0382</t>
  </si>
  <si>
    <t>д. 32,0 мм</t>
  </si>
  <si>
    <t>0,154</t>
  </si>
  <si>
    <t>0,0755</t>
  </si>
  <si>
    <t>Ст.20, 12000</t>
  </si>
  <si>
    <t>0,994</t>
  </si>
  <si>
    <t>1,137</t>
  </si>
  <si>
    <t>мотки</t>
  </si>
  <si>
    <t>45х45х4</t>
  </si>
  <si>
    <t>Труба ВГП Ø 32х3,2</t>
  </si>
  <si>
    <t>КРУГ  ГОСТ 2590-88</t>
  </si>
  <si>
    <t>Труба ВГП Ø 50х3,5</t>
  </si>
  <si>
    <t>120х80х3,0</t>
  </si>
  <si>
    <t>40х20х2,0</t>
  </si>
  <si>
    <t>0,038</t>
  </si>
  <si>
    <t xml:space="preserve">ПРОКАТ АРМАТУРНЫЙ  АI  ГОСТ 5781-82 </t>
  </si>
  <si>
    <t>д. 12,0 мм (А1)</t>
  </si>
  <si>
    <t>Ст.3пс,12000</t>
  </si>
  <si>
    <t>д. 36,0 мм</t>
  </si>
  <si>
    <t>0,0965</t>
  </si>
  <si>
    <t xml:space="preserve">Полоса г/к 30*3 мм </t>
  </si>
  <si>
    <t>0,0045</t>
  </si>
  <si>
    <t>Ст.3пс, мотки</t>
  </si>
  <si>
    <t>Труба ЭСВ Ø 127х4,0</t>
  </si>
  <si>
    <t>0,146</t>
  </si>
  <si>
    <t>ПРОКАТ АРМАТУРНЫЙ АIII  35ГС  ГОСТ 5781-82  (МОТКИ)</t>
  </si>
  <si>
    <t>0,004</t>
  </si>
  <si>
    <t>32х32х4</t>
  </si>
  <si>
    <t>35х35х4</t>
  </si>
  <si>
    <t>125х125х8</t>
  </si>
  <si>
    <t>ЛИСТ ПВЛ, ТУ 36.26.11-5-89</t>
  </si>
  <si>
    <t>д. 1,6 мм</t>
  </si>
  <si>
    <t>д. 3,0 мм</t>
  </si>
  <si>
    <t xml:space="preserve">Полоса г/к 25*4 мм </t>
  </si>
  <si>
    <t xml:space="preserve">Балка 14Б1 </t>
  </si>
  <si>
    <t xml:space="preserve">Балка 16Б1 </t>
  </si>
  <si>
    <t>Швеллер № 22</t>
  </si>
  <si>
    <t>СЕТКА АРМАТУРНАЯ</t>
  </si>
  <si>
    <t>Сетка 50х50х3</t>
  </si>
  <si>
    <t>500х3000</t>
  </si>
  <si>
    <t>Лист ОЦ 0,70</t>
  </si>
  <si>
    <t>д. 16,0 мм (А1)</t>
  </si>
  <si>
    <t>Труба ЭСВ Ø 133х4,5</t>
  </si>
  <si>
    <t>0,035</t>
  </si>
  <si>
    <t>Лист ОЦ 0,50</t>
  </si>
  <si>
    <t>0,005</t>
  </si>
  <si>
    <t>80х60х3,0</t>
  </si>
  <si>
    <t xml:space="preserve">Полоса г/к 50*5 мм </t>
  </si>
  <si>
    <t>0,012</t>
  </si>
  <si>
    <t>д. 5,0 мм</t>
  </si>
  <si>
    <t>0,850</t>
  </si>
  <si>
    <t>Лист 406</t>
  </si>
  <si>
    <t>Лист 408</t>
  </si>
  <si>
    <t>50х25х2,0</t>
  </si>
  <si>
    <t>0,0195</t>
  </si>
  <si>
    <t>д. 6,5 мм</t>
  </si>
  <si>
    <t xml:space="preserve">КАТАНКА ГОСТ 30136-95 </t>
  </si>
  <si>
    <t>д. 18,0 мм</t>
  </si>
  <si>
    <t>Труба ЭСВ Ø 114х4,0</t>
  </si>
  <si>
    <t>0,0015</t>
  </si>
  <si>
    <t>0,0116</t>
  </si>
  <si>
    <t>0,0252</t>
  </si>
  <si>
    <t>Лист г/к 40</t>
  </si>
  <si>
    <t>2,903</t>
  </si>
  <si>
    <t>Труба ЭСВ Ø 102х3,0</t>
  </si>
  <si>
    <t>0,088</t>
  </si>
  <si>
    <t>40х40х2,0</t>
  </si>
  <si>
    <t>80х80х4,0</t>
  </si>
  <si>
    <t>Труба ЭСВ Ø 133х4,0</t>
  </si>
  <si>
    <t>д. 8,0 мм (А1)</t>
  </si>
  <si>
    <t>д. 10,0 мм (А1)</t>
  </si>
  <si>
    <t>Лист ОЦ 2,0</t>
  </si>
  <si>
    <t>0,0506</t>
  </si>
  <si>
    <t>Швеллер № 24</t>
  </si>
  <si>
    <t>50х50х4</t>
  </si>
  <si>
    <t xml:space="preserve">Полоса г/к 20*4 мм </t>
  </si>
  <si>
    <t>0,292</t>
  </si>
  <si>
    <t>д. 14,0 мм (А1)</t>
  </si>
  <si>
    <t>д. 18,0 мм (А1)</t>
  </si>
  <si>
    <t>0,024</t>
  </si>
  <si>
    <t>Швеллер № 20</t>
  </si>
  <si>
    <t>ЛИСТ г/к, РИФЛЕНЫЙ ГОСТ 8568-77, ГОСТ 380-2005</t>
  </si>
  <si>
    <t>КВАДРАТ  ГОСТ 2591-2006</t>
  </si>
  <si>
    <t>10 мм</t>
  </si>
  <si>
    <t>12 мм</t>
  </si>
  <si>
    <t>Труба ВГП Ø 25х3,2</t>
  </si>
  <si>
    <t>0,0145</t>
  </si>
  <si>
    <t>60х60х3,0</t>
  </si>
  <si>
    <t>0,059</t>
  </si>
  <si>
    <t>С8-1150/1200 (ОН)                                                                    RAL 5005</t>
  </si>
  <si>
    <t>д. 1,2 мм</t>
  </si>
  <si>
    <t>0,048</t>
  </si>
  <si>
    <t>д. 28,0 мм</t>
  </si>
  <si>
    <t>Ст.3пс, 11700</t>
  </si>
  <si>
    <t>д. 2,0 мм</t>
  </si>
  <si>
    <t>0,0115</t>
  </si>
  <si>
    <t xml:space="preserve">Балка 12Б1 </t>
  </si>
  <si>
    <t>40х25х2,0</t>
  </si>
  <si>
    <t>100х100х7</t>
  </si>
  <si>
    <t>100х50х4,0</t>
  </si>
  <si>
    <t>д. 8,0 мм ОЦ</t>
  </si>
  <si>
    <t>д. 16,0 мм ОЦ</t>
  </si>
  <si>
    <t>д. 18,0 мм ОЦ</t>
  </si>
  <si>
    <t>0,0125</t>
  </si>
  <si>
    <t>0,003</t>
  </si>
  <si>
    <t>0,0105</t>
  </si>
  <si>
    <t>0,0082</t>
  </si>
  <si>
    <t>0,0126</t>
  </si>
  <si>
    <t>РУЛОН ОЦИНКОВАННЫЙ ТС 14-101-658-2012</t>
  </si>
  <si>
    <t>0,0246</t>
  </si>
  <si>
    <t>0,036</t>
  </si>
  <si>
    <t>Лист ОЦ 0,80</t>
  </si>
  <si>
    <t>0,0203</t>
  </si>
  <si>
    <t>д. 20,0 мм (А1)</t>
  </si>
  <si>
    <t>Сетка 100х100х4</t>
  </si>
  <si>
    <t>1000х3000</t>
  </si>
  <si>
    <t>11,2пм</t>
  </si>
  <si>
    <t>4,0пм</t>
  </si>
  <si>
    <t>5,0пм</t>
  </si>
  <si>
    <t>0,06</t>
  </si>
  <si>
    <t>0,262</t>
  </si>
  <si>
    <t>140х140х5,0</t>
  </si>
  <si>
    <t>д. 22,0 мм (А1)</t>
  </si>
  <si>
    <t>0,0152</t>
  </si>
  <si>
    <t>0,0196</t>
  </si>
  <si>
    <t>Лист г/к 1,5</t>
  </si>
  <si>
    <t>0,0385</t>
  </si>
  <si>
    <t>0,315</t>
  </si>
  <si>
    <t>0,365</t>
  </si>
  <si>
    <t>Сетка 100х100х3</t>
  </si>
  <si>
    <t>Балка 10</t>
  </si>
  <si>
    <t>0,115</t>
  </si>
  <si>
    <t>30х30х2,0</t>
  </si>
  <si>
    <t>0,0175</t>
  </si>
  <si>
    <t>Швеллер № 27</t>
  </si>
  <si>
    <t>Швеллер № 30</t>
  </si>
  <si>
    <t>(391) 216-02-76   E-mail: ust_k@mail.ru</t>
  </si>
  <si>
    <t>25х25х2,0</t>
  </si>
  <si>
    <t>ст3, 1000х2800</t>
  </si>
  <si>
    <t>0,047</t>
  </si>
  <si>
    <t>ст3, 1000х2500</t>
  </si>
  <si>
    <t>0,062</t>
  </si>
  <si>
    <t xml:space="preserve">08пс, 1250х2500 некондиция </t>
  </si>
  <si>
    <t>Сетка 150х150х5</t>
  </si>
  <si>
    <t>63х63х6</t>
  </si>
  <si>
    <t>Лист 508</t>
  </si>
  <si>
    <t>Лист ОЦ 0,45</t>
  </si>
  <si>
    <t>17</t>
  </si>
  <si>
    <t>0,001</t>
  </si>
  <si>
    <t>Лист 506</t>
  </si>
  <si>
    <t>Лист 608</t>
  </si>
  <si>
    <t>ст3, 1000х2300</t>
  </si>
  <si>
    <t>0,051</t>
  </si>
  <si>
    <t>0,192</t>
  </si>
  <si>
    <t>0,107</t>
  </si>
  <si>
    <t>Сетка 50х50х4</t>
  </si>
  <si>
    <t>д. 25,0 мм (А1)</t>
  </si>
  <si>
    <t>0,046</t>
  </si>
  <si>
    <t>0,037</t>
  </si>
  <si>
    <t xml:space="preserve">Ст08пс, 1250 </t>
  </si>
  <si>
    <t>510х1500</t>
  </si>
  <si>
    <t>РУЛОН ОЦ С ПОЛИМЕРНЫМ ПОКРЫТИЕМ</t>
  </si>
  <si>
    <t>Ст10пс, 1250</t>
  </si>
  <si>
    <t xml:space="preserve">Шестигранник №24 </t>
  </si>
  <si>
    <t xml:space="preserve">Шестигранник №30 </t>
  </si>
  <si>
    <t xml:space="preserve">Шестигранник №36 </t>
  </si>
  <si>
    <t>Ст.45, 5800</t>
  </si>
  <si>
    <t>0,0535</t>
  </si>
  <si>
    <t>ст3,1000*2500/1000х2600</t>
  </si>
  <si>
    <t xml:space="preserve">НС35 0,65 1060/1000 (ОЦ) </t>
  </si>
  <si>
    <t>Лист г/к 10,0</t>
  </si>
  <si>
    <t>09г2с, 1500х6000</t>
  </si>
  <si>
    <t>ЛИСТ г/к, 09г2с ГОСТ 19903-74, ГОСТ 19281-2014</t>
  </si>
  <si>
    <t>0,71</t>
  </si>
  <si>
    <t>90х90х8</t>
  </si>
  <si>
    <t>Труба ЭСВ Ø 127х4,5</t>
  </si>
  <si>
    <t>Труба ЭСВ Ø 159х4,0</t>
  </si>
  <si>
    <t>0,0072</t>
  </si>
  <si>
    <t>Ст.3пс/сп,12000</t>
  </si>
  <si>
    <t>Ст.20, 11800</t>
  </si>
  <si>
    <t>0,467</t>
  </si>
  <si>
    <t>Труба ЭСВ Ø 426х6,0</t>
  </si>
  <si>
    <t>0,746</t>
  </si>
  <si>
    <t>ТРУБА ЭЛЕКТРОСВАРНАЯ ГОСТ 10704-91, ЦТ-8732-78</t>
  </si>
  <si>
    <t>0,060</t>
  </si>
  <si>
    <t>0,031</t>
  </si>
  <si>
    <t>0,0235</t>
  </si>
  <si>
    <t>0,056</t>
  </si>
  <si>
    <t>0,076</t>
  </si>
  <si>
    <t>0,109</t>
  </si>
  <si>
    <t>0,131</t>
  </si>
  <si>
    <t>0,164</t>
  </si>
  <si>
    <t>0,172</t>
  </si>
  <si>
    <t>0,185</t>
  </si>
  <si>
    <t>0,207</t>
  </si>
  <si>
    <t>5,5</t>
  </si>
  <si>
    <t>6,6</t>
  </si>
  <si>
    <t>6,7</t>
  </si>
  <si>
    <t>15</t>
  </si>
  <si>
    <t>13,5</t>
  </si>
  <si>
    <t>64</t>
  </si>
  <si>
    <t>113</t>
  </si>
  <si>
    <t>81</t>
  </si>
  <si>
    <t>105</t>
  </si>
  <si>
    <t>173</t>
  </si>
  <si>
    <t>11,5</t>
  </si>
  <si>
    <t>75</t>
  </si>
  <si>
    <t>109</t>
  </si>
  <si>
    <t>143</t>
  </si>
  <si>
    <t>9,0</t>
  </si>
  <si>
    <t>0,0885</t>
  </si>
  <si>
    <t>Швеллер № 5,0</t>
  </si>
  <si>
    <r>
      <t xml:space="preserve">Полоса г/к 40*4 мм </t>
    </r>
    <r>
      <rPr>
        <b/>
        <sz val="9"/>
        <rFont val="Calibri"/>
        <family val="2"/>
        <charset val="204"/>
      </rPr>
      <t xml:space="preserve">ОЦ </t>
    </r>
  </si>
  <si>
    <r>
      <t xml:space="preserve">Полоса г/к 50*5 мм </t>
    </r>
    <r>
      <rPr>
        <b/>
        <sz val="9"/>
        <rFont val="Calibri"/>
        <family val="2"/>
        <charset val="204"/>
      </rPr>
      <t xml:space="preserve">ОЦ </t>
    </r>
  </si>
  <si>
    <r>
      <t xml:space="preserve">Полоса г/к 40*5 мм </t>
    </r>
    <r>
      <rPr>
        <b/>
        <sz val="9"/>
        <rFont val="Calibri"/>
        <family val="2"/>
        <charset val="204"/>
      </rPr>
      <t xml:space="preserve">ОЦ </t>
    </r>
  </si>
  <si>
    <t>ст3,1000*3000</t>
  </si>
  <si>
    <t>0,049</t>
  </si>
  <si>
    <t>д. 10,0 мм ОЦ</t>
  </si>
  <si>
    <t>д.8,0 мм</t>
  </si>
  <si>
    <t>А500, бунт</t>
  </si>
  <si>
    <t>1,4</t>
  </si>
  <si>
    <t>0,077</t>
  </si>
  <si>
    <t xml:space="preserve">Полоса г/к 50*4 мм </t>
  </si>
  <si>
    <t>1,428</t>
  </si>
  <si>
    <t xml:space="preserve">Полоса г/к 100*6 мм </t>
  </si>
  <si>
    <t>0,082</t>
  </si>
  <si>
    <t>Лист 509</t>
  </si>
  <si>
    <t>ст3, 1000х1100</t>
  </si>
  <si>
    <t>Рулон ОЦ  0,5мм полимер ral 5005</t>
  </si>
  <si>
    <t>Рулон ОЦ 0,5мм полимер ral 9003</t>
  </si>
  <si>
    <t>Рулон ОЦ 0,5мм полимер ral  9006</t>
  </si>
  <si>
    <t>Рулон ОЦ 0,5 мм полимер ral 1015</t>
  </si>
  <si>
    <t>0,373</t>
  </si>
  <si>
    <t>Рулон ОЦ 0,5 мм полимер ral 7004</t>
  </si>
  <si>
    <t>Лист ОЦ 1,9</t>
  </si>
  <si>
    <t>Ст08пс, 1250х2501</t>
  </si>
  <si>
    <t>Лист г/к чечевица 4,0</t>
  </si>
  <si>
    <t>Лист г/к чечевица 5,0</t>
  </si>
  <si>
    <t>80х80х5,0</t>
  </si>
  <si>
    <t>68,50</t>
  </si>
  <si>
    <t>40х40х3,0</t>
  </si>
  <si>
    <t>21,5</t>
  </si>
  <si>
    <t>90х90х6</t>
  </si>
  <si>
    <t xml:space="preserve">Полоса г/к 40*5 мм </t>
  </si>
  <si>
    <t>0,2135</t>
  </si>
  <si>
    <t>ст3, 1000х2600</t>
  </si>
  <si>
    <t>0,022</t>
  </si>
  <si>
    <t>0,006</t>
  </si>
  <si>
    <t>д. 12,0 мм ОЦ</t>
  </si>
  <si>
    <t>Ст.3пс/сп 12000</t>
  </si>
  <si>
    <t>0,027</t>
  </si>
  <si>
    <t>0,105</t>
  </si>
  <si>
    <t>0,128</t>
  </si>
  <si>
    <t>0,124</t>
  </si>
  <si>
    <t>50х50х3,0</t>
  </si>
  <si>
    <r>
      <t xml:space="preserve">Полоса г/к 30*3 мм </t>
    </r>
    <r>
      <rPr>
        <b/>
        <sz val="9"/>
        <rFont val="Calibri"/>
        <family val="2"/>
        <charset val="204"/>
      </rPr>
      <t xml:space="preserve">ОЦ </t>
    </r>
  </si>
  <si>
    <t>26,7</t>
  </si>
  <si>
    <t>Балка 12 Б1</t>
  </si>
  <si>
    <t>Балка 14 Б1</t>
  </si>
  <si>
    <t>Труба ЭСВ Ø 108х4,0</t>
  </si>
  <si>
    <t>Ст20, 12000</t>
  </si>
  <si>
    <t>86,5</t>
  </si>
  <si>
    <t>70х70х5</t>
  </si>
  <si>
    <t>60х40х3,0</t>
  </si>
  <si>
    <t>27</t>
  </si>
  <si>
    <t>60х30х3,0</t>
  </si>
  <si>
    <t>23,5</t>
  </si>
  <si>
    <t>мотки +/-</t>
  </si>
  <si>
    <t>ПРОВОЛОКА ВР -1 ГОСТ 6727-80</t>
  </si>
  <si>
    <t>ВР-1 4мм</t>
  </si>
  <si>
    <t>ВР-1 5мм</t>
  </si>
  <si>
    <t>ПРОВОЛОКА  ОН; ОЧ ГОСТ 3282-74</t>
  </si>
  <si>
    <t>Ст.3сп, 6000; н/д</t>
  </si>
  <si>
    <t>ПРОКАТ АРМАТУРНЫЙ АIII А500 ГОСТ 52544-2006</t>
  </si>
  <si>
    <t>Рулон ОЦ 1,9</t>
  </si>
  <si>
    <t>5,0</t>
  </si>
  <si>
    <t>4,0</t>
  </si>
  <si>
    <t>0,202</t>
  </si>
  <si>
    <t>0,085</t>
  </si>
  <si>
    <t>КРУГ ОЦ ГОСТ 5781-82; 9.307-89</t>
  </si>
  <si>
    <t>0,132</t>
  </si>
  <si>
    <r>
      <t xml:space="preserve">Полоса г/к 50*4 мм </t>
    </r>
    <r>
      <rPr>
        <b/>
        <sz val="9"/>
        <rFont val="Calibri"/>
        <family val="2"/>
        <charset val="204"/>
      </rPr>
      <t xml:space="preserve">ОЦ </t>
    </r>
  </si>
  <si>
    <t>0,0098</t>
  </si>
  <si>
    <t xml:space="preserve">д.12 мм </t>
  </si>
  <si>
    <t>АТ 1000, 12000</t>
  </si>
  <si>
    <t>ПРОКАТ АРМАТУРНЫЙ АТ ГОСТ 10884 -94</t>
  </si>
  <si>
    <t>Рулон ОЦ 1,2</t>
  </si>
  <si>
    <t>Рулон ОЦ 1,5</t>
  </si>
  <si>
    <t>Рулон ОЦ 0,7 мм полимер ral 9003</t>
  </si>
  <si>
    <t>50х50х1,5</t>
  </si>
  <si>
    <t>Балка 16Б2</t>
  </si>
  <si>
    <t>Балка 16Б3</t>
  </si>
  <si>
    <t>Балка 16Б4</t>
  </si>
  <si>
    <t xml:space="preserve">Балка 20 Б1 </t>
  </si>
  <si>
    <t>Ст.3сп5, 12001</t>
  </si>
  <si>
    <t>Ст.3сп5, 12002</t>
  </si>
  <si>
    <t>Ст.3сп5, 12003</t>
  </si>
  <si>
    <t>0,258</t>
  </si>
  <si>
    <t>25Г2С, 12000</t>
  </si>
  <si>
    <t>0,106</t>
  </si>
  <si>
    <t>75х75х5</t>
  </si>
  <si>
    <t>Ст08пс, 1250</t>
  </si>
  <si>
    <t>0,007</t>
  </si>
  <si>
    <t>Труба ВГП Ø 15х2,5</t>
  </si>
  <si>
    <t>д. 6,0 мм (А1)</t>
  </si>
  <si>
    <t>0,810</t>
  </si>
  <si>
    <t>0,803</t>
  </si>
  <si>
    <t>0,826</t>
  </si>
  <si>
    <r>
      <t xml:space="preserve">Ст.3пс, </t>
    </r>
    <r>
      <rPr>
        <b/>
        <sz val="9"/>
        <rFont val="Calibri"/>
        <family val="2"/>
        <charset val="204"/>
      </rPr>
      <t xml:space="preserve">бунт </t>
    </r>
  </si>
  <si>
    <r>
      <t xml:space="preserve">Ст.3пс, </t>
    </r>
    <r>
      <rPr>
        <b/>
        <sz val="9"/>
        <rFont val="Calibri"/>
        <family val="2"/>
        <charset val="204"/>
      </rPr>
      <t>бунт</t>
    </r>
    <r>
      <rPr>
        <sz val="9"/>
        <rFont val="Calibri"/>
        <family val="2"/>
        <charset val="204"/>
      </rPr>
      <t xml:space="preserve"> </t>
    </r>
  </si>
  <si>
    <t>0,0014</t>
  </si>
  <si>
    <t>0,0018</t>
  </si>
  <si>
    <t>120х120х5,0</t>
  </si>
  <si>
    <t>211</t>
  </si>
  <si>
    <t>80х40х3,0</t>
  </si>
  <si>
    <t>80х60х2,0</t>
  </si>
  <si>
    <t>26</t>
  </si>
  <si>
    <r>
      <t xml:space="preserve">35ГС, </t>
    </r>
    <r>
      <rPr>
        <b/>
        <sz val="10"/>
        <rFont val="Calibri"/>
        <family val="2"/>
        <charset val="204"/>
      </rPr>
      <t>бунт</t>
    </r>
  </si>
  <si>
    <r>
      <t>35ГС,</t>
    </r>
    <r>
      <rPr>
        <b/>
        <sz val="9"/>
        <rFont val="Calibri"/>
        <family val="2"/>
        <charset val="204"/>
      </rPr>
      <t xml:space="preserve"> </t>
    </r>
    <r>
      <rPr>
        <b/>
        <sz val="10"/>
        <rFont val="Calibri"/>
        <family val="2"/>
        <charset val="204"/>
      </rPr>
      <t>бунт</t>
    </r>
  </si>
  <si>
    <t>Ст3сп-5, 1080х4000</t>
  </si>
  <si>
    <t>0,145</t>
  </si>
  <si>
    <t>60х60х4,0</t>
  </si>
  <si>
    <t>83</t>
  </si>
  <si>
    <t>0,0635</t>
  </si>
  <si>
    <t>Лист г/к ромб  4,0</t>
  </si>
  <si>
    <t>0,424</t>
  </si>
  <si>
    <t>Труба ЭСВ Ø 325х6,0</t>
  </si>
  <si>
    <t>Труба ЭСВ Ø 273х6,0</t>
  </si>
  <si>
    <t>0,549</t>
  </si>
  <si>
    <t>249</t>
  </si>
  <si>
    <t>233</t>
  </si>
  <si>
    <t>160х160х4,0</t>
  </si>
  <si>
    <t>0,289</t>
  </si>
  <si>
    <t>40х40х3</t>
  </si>
  <si>
    <t xml:space="preserve">цена по согласованию </t>
  </si>
  <si>
    <t>Труба ВГП Ø 25х2,8</t>
  </si>
  <si>
    <t>Труба ВГП Ø 32х2,8</t>
  </si>
  <si>
    <t>0,0165</t>
  </si>
  <si>
    <t>Рулон ОЦ 0,5</t>
  </si>
  <si>
    <t xml:space="preserve">Балка 12 Б1 </t>
  </si>
  <si>
    <t xml:space="preserve">Балка 16 Б1 </t>
  </si>
  <si>
    <t>Ст.3пс, 5999</t>
  </si>
  <si>
    <t>Труба ВГП Ø 25х2,5</t>
  </si>
  <si>
    <t>0,0127</t>
  </si>
  <si>
    <t>Ст.3пс/сп, 11700</t>
  </si>
  <si>
    <t>П О К У П А Е М   Л О М    по    В Ы Г О Д Н О Й     Ц Е Н Е!</t>
  </si>
  <si>
    <t>РУЛОН ОЦИНКОВАННЫЙ С ПОЛИМЕРНЫМ  ПОКРЫТИЕМ</t>
  </si>
  <si>
    <t>Рулон ОЦ 0,5 мм с П/П ral 9003</t>
  </si>
  <si>
    <t>Рулон ОЦ 0,5 мм с П/П ral 7004</t>
  </si>
  <si>
    <t>Рулон ОЦ 0,5 мм с П/П ral  5005</t>
  </si>
  <si>
    <t>Рулон ОЦ 0,5 мм с П/П ral 8017</t>
  </si>
  <si>
    <t>Рулон ОЦ 0,5 мм с П/П ral 6005</t>
  </si>
  <si>
    <t>ст10пс, 1250</t>
  </si>
  <si>
    <t>ст10пс,1250</t>
  </si>
  <si>
    <t>ст 08пс,1250</t>
  </si>
  <si>
    <t>1,234</t>
  </si>
  <si>
    <t>1,090</t>
  </si>
  <si>
    <t>Ст.3пс/сп,  12000</t>
  </si>
  <si>
    <t>Ст.20 10-12000</t>
  </si>
  <si>
    <t>Рулон ОЦ 0,45</t>
  </si>
  <si>
    <t>СЕТКА    АРМАТУРНАЯ, ТУ</t>
  </si>
  <si>
    <t>сетка клад. ВР1 4 мм 100х100, 2х3м</t>
  </si>
  <si>
    <t>сетка клад. ВР1 4 мм 50х50,  1х2м</t>
  </si>
  <si>
    <t xml:space="preserve">стоимость за шт </t>
  </si>
  <si>
    <t>Балка 25 Б3</t>
  </si>
  <si>
    <t>0,310</t>
  </si>
  <si>
    <t>Балка 25 Б4</t>
  </si>
  <si>
    <t>0,311</t>
  </si>
  <si>
    <t>Балка 45 М</t>
  </si>
  <si>
    <t>Ст.345, 12000</t>
  </si>
  <si>
    <t>0,935</t>
  </si>
  <si>
    <t>0,361</t>
  </si>
  <si>
    <t>0,716</t>
  </si>
  <si>
    <t>Балка 18 Б1</t>
  </si>
  <si>
    <t>0,0140</t>
  </si>
  <si>
    <t xml:space="preserve">Балка 30Ш2 </t>
  </si>
  <si>
    <t>0,363</t>
  </si>
  <si>
    <t>Ст.3сп5, 5300</t>
  </si>
  <si>
    <t>0,801</t>
  </si>
  <si>
    <t>0,186</t>
  </si>
  <si>
    <t>Балка 25 Б1</t>
  </si>
  <si>
    <t>Ст. 3сп5, 12000</t>
  </si>
  <si>
    <t>0,308</t>
  </si>
  <si>
    <t>0,058</t>
  </si>
  <si>
    <t xml:space="preserve">предоплата менее 1 тн </t>
  </si>
  <si>
    <t>0,156</t>
  </si>
  <si>
    <t xml:space="preserve">ПРОКАТ АРМАТУРНЫЙ АIII  35ГС, 25Г2С  ГОСТ 5781-82 </t>
  </si>
  <si>
    <t>сетка клад. ВР1 4 мм 100х100, 1х3м</t>
  </si>
  <si>
    <t>20х20х1,2</t>
  </si>
  <si>
    <t>30х30х3,0</t>
  </si>
  <si>
    <t>80х40х4,0</t>
  </si>
  <si>
    <t>180х180х5,0</t>
  </si>
  <si>
    <t>200х200х8,0</t>
  </si>
  <si>
    <t>99,5</t>
  </si>
  <si>
    <t>80х40х5,0</t>
  </si>
  <si>
    <t>82</t>
  </si>
  <si>
    <t>14,6</t>
  </si>
  <si>
    <t>4,2</t>
  </si>
  <si>
    <t>510</t>
  </si>
  <si>
    <t>568,5</t>
  </si>
  <si>
    <t>18,2</t>
  </si>
  <si>
    <t>Ст.09Г2С, 12000</t>
  </si>
  <si>
    <t>0,053</t>
  </si>
  <si>
    <t>65,5</t>
  </si>
  <si>
    <t>Труба ЭСВ Ø 76х4,0</t>
  </si>
  <si>
    <t>0,086</t>
  </si>
  <si>
    <t>0,071</t>
  </si>
  <si>
    <t>30х20х2,0</t>
  </si>
  <si>
    <t>8,3</t>
  </si>
  <si>
    <t>60х40х1,5</t>
  </si>
  <si>
    <t>14</t>
  </si>
  <si>
    <t>0,562</t>
  </si>
  <si>
    <t>30х30х1,5</t>
  </si>
  <si>
    <t>8,0</t>
  </si>
  <si>
    <t>0,151</t>
  </si>
  <si>
    <t>сетка клад. ВР1 4 мм 50х50,  0,51х1,5м</t>
  </si>
  <si>
    <t>сетка клад. ВР1 4 мм 150х150, 1х3м</t>
  </si>
  <si>
    <t>ст3, 1000х2700</t>
  </si>
  <si>
    <t>ст3, 1500х3000</t>
  </si>
  <si>
    <t>ст3, 1500х2800</t>
  </si>
  <si>
    <t>0,089</t>
  </si>
  <si>
    <t>Рулон ОЦ 0,5 мм с П/П ral 9003 некондиция</t>
  </si>
  <si>
    <r>
      <t xml:space="preserve">А500, </t>
    </r>
    <r>
      <rPr>
        <b/>
        <sz val="10"/>
        <rFont val="Calibri"/>
        <family val="2"/>
        <charset val="204"/>
      </rPr>
      <t>бунт</t>
    </r>
  </si>
  <si>
    <t>А500, 6000</t>
  </si>
  <si>
    <t>0,090</t>
  </si>
  <si>
    <t>Труба ЭСВ Ø 76х3,0</t>
  </si>
  <si>
    <t>0,065</t>
  </si>
  <si>
    <t>3,22</t>
  </si>
  <si>
    <t>15х15х1,2</t>
  </si>
  <si>
    <t>Прайс-лист от 10.04.2023г</t>
  </si>
  <si>
    <t>0,870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</si>
</sst>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11"/>
      <color rgb="FF17365D"/>
      <name val="Calibri"/>
      <family val="2"/>
      <charset val="204"/>
    </font>
    <font>
      <b/>
      <i/>
      <sz val="9"/>
      <color rgb="FF17365D"/>
      <name val="Calibri"/>
      <family val="2"/>
      <charset val="204"/>
    </font>
    <font>
      <b/>
      <i/>
      <sz val="9"/>
      <color rgb="FF17365D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2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3" fillId="0" borderId="0" xfId="0" applyFont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3" xfId="0" applyFont="1" applyFill="1" applyBorder="1" applyAlignment="1" applyProtection="1">
      <alignment vertical="center"/>
      <protection locked="0"/>
    </xf>
    <xf numFmtId="49" fontId="6" fillId="0" borderId="3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0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49" fontId="6" fillId="0" borderId="2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/>
    </xf>
    <xf numFmtId="0" fontId="3" fillId="0" borderId="1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right"/>
    </xf>
    <xf numFmtId="0" fontId="3" fillId="4" borderId="0" xfId="0" applyFont="1" applyFill="1"/>
    <xf numFmtId="49" fontId="11" fillId="0" borderId="4" xfId="0" applyNumberFormat="1" applyFont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/>
    <xf numFmtId="0" fontId="5" fillId="6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/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49" fontId="14" fillId="0" borderId="3" xfId="0" applyNumberFormat="1" applyFont="1" applyFill="1" applyBorder="1" applyAlignment="1" applyProtection="1">
      <alignment horizontal="left" vertical="center"/>
      <protection locked="0"/>
    </xf>
    <xf numFmtId="49" fontId="14" fillId="0" borderId="1" xfId="0" applyNumberFormat="1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7" borderId="0" xfId="1" applyFill="1" applyAlignment="1">
      <alignment vertical="center" wrapText="1"/>
    </xf>
    <xf numFmtId="3" fontId="6" fillId="0" borderId="3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9" xfId="0" applyFont="1" applyFill="1" applyBorder="1" applyAlignment="1">
      <alignment horizontal="left"/>
    </xf>
    <xf numFmtId="3" fontId="6" fillId="5" borderId="9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right"/>
    </xf>
    <xf numFmtId="49" fontId="12" fillId="8" borderId="7" xfId="0" applyNumberFormat="1" applyFont="1" applyFill="1" applyBorder="1" applyAlignment="1" applyProtection="1">
      <alignment vertical="center"/>
      <protection locked="0"/>
    </xf>
    <xf numFmtId="49" fontId="12" fillId="8" borderId="4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2" xfId="0" applyNumberFormat="1" applyFont="1" applyFill="1" applyBorder="1" applyAlignment="1">
      <alignment horizontal="center"/>
    </xf>
    <xf numFmtId="0" fontId="6" fillId="5" borderId="0" xfId="0" applyFont="1" applyFill="1"/>
    <xf numFmtId="49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6" fillId="5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3" fontId="6" fillId="5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Border="1"/>
    <xf numFmtId="3" fontId="6" fillId="0" borderId="1" xfId="0" applyNumberFormat="1" applyFont="1" applyFill="1" applyBorder="1" applyAlignment="1" applyProtection="1">
      <alignment horizontal="right" vertical="center"/>
      <protection locked="0"/>
    </xf>
    <xf numFmtId="3" fontId="6" fillId="4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49" fontId="12" fillId="8" borderId="6" xfId="0" applyNumberFormat="1" applyFont="1" applyFill="1" applyBorder="1" applyAlignment="1" applyProtection="1">
      <alignment horizontal="center" vertical="center"/>
      <protection locked="0"/>
    </xf>
    <xf numFmtId="49" fontId="12" fillId="8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9" fillId="5" borderId="6" xfId="0" applyNumberFormat="1" applyFont="1" applyFill="1" applyBorder="1" applyAlignment="1" applyProtection="1">
      <alignment horizontal="center" vertical="center"/>
      <protection locked="0"/>
    </xf>
    <xf numFmtId="49" fontId="19" fillId="5" borderId="7" xfId="0" applyNumberFormat="1" applyFont="1" applyFill="1" applyBorder="1" applyAlignment="1" applyProtection="1">
      <alignment horizontal="center" vertical="center"/>
      <protection locked="0"/>
    </xf>
    <xf numFmtId="49" fontId="19" fillId="5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3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228600</xdr:rowOff>
    </xdr:from>
    <xdr:to>
      <xdr:col>6</xdr:col>
      <xdr:colOff>838200</xdr:colOff>
      <xdr:row>6</xdr:row>
      <xdr:rowOff>200025</xdr:rowOff>
    </xdr:to>
    <xdr:pic>
      <xdr:nvPicPr>
        <xdr:cNvPr id="1025" name="Рисунок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181100"/>
          <a:ext cx="6419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8</xdr:col>
      <xdr:colOff>192405</xdr:colOff>
      <xdr:row>6</xdr:row>
      <xdr:rowOff>9525</xdr:rowOff>
    </xdr:to>
    <xdr:pic>
      <xdr:nvPicPr>
        <xdr:cNvPr id="4" name="Изображение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0" y="38100"/>
          <a:ext cx="6469380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C351"/>
  <sheetViews>
    <sheetView tabSelected="1" topLeftCell="A263" workbookViewId="0">
      <selection activeCell="O316" sqref="O316:O317"/>
    </sheetView>
  </sheetViews>
  <sheetFormatPr defaultColWidth="9.140625" defaultRowHeight="15" x14ac:dyDescent="0.25"/>
  <cols>
    <col min="1" max="1" width="5.85546875" style="1" customWidth="1"/>
    <col min="2" max="2" width="34.140625" style="1" customWidth="1"/>
    <col min="3" max="3" width="20.140625" style="1" customWidth="1"/>
    <col min="4" max="4" width="11.7109375" style="66" hidden="1" customWidth="1"/>
    <col min="5" max="5" width="12.28515625" style="1" customWidth="1"/>
    <col min="6" max="6" width="9.42578125" style="1" customWidth="1"/>
    <col min="7" max="7" width="12.140625" style="1" customWidth="1"/>
    <col min="8" max="8" width="0.140625" style="1" customWidth="1"/>
    <col min="9" max="9" width="9.140625" style="1" customWidth="1"/>
    <col min="10" max="10" width="7.85546875" style="1" customWidth="1"/>
    <col min="11" max="11" width="9.140625" style="1"/>
    <col min="12" max="12" width="0" style="1" hidden="1" customWidth="1"/>
    <col min="13" max="16384" width="9.140625" style="1"/>
  </cols>
  <sheetData>
    <row r="2" spans="1:7" ht="15" customHeight="1" x14ac:dyDescent="0.25">
      <c r="E2" s="170"/>
      <c r="F2" s="29"/>
    </row>
    <row r="3" spans="1:7" x14ac:dyDescent="0.25">
      <c r="E3" s="170"/>
      <c r="F3" s="29"/>
    </row>
    <row r="4" spans="1:7" x14ac:dyDescent="0.25">
      <c r="E4" s="170"/>
      <c r="F4" s="29"/>
    </row>
    <row r="5" spans="1:7" x14ac:dyDescent="0.25">
      <c r="E5" s="170"/>
      <c r="F5" s="29"/>
    </row>
    <row r="6" spans="1:7" ht="19.5" customHeight="1" x14ac:dyDescent="0.25">
      <c r="B6" s="171"/>
      <c r="C6" s="171"/>
      <c r="D6" s="171"/>
      <c r="E6" s="171"/>
      <c r="F6" s="30"/>
    </row>
    <row r="7" spans="1:7" ht="19.5" customHeight="1" x14ac:dyDescent="0.25">
      <c r="B7" s="172"/>
      <c r="C7" s="172"/>
      <c r="D7" s="172"/>
      <c r="E7" s="172"/>
      <c r="F7" s="31"/>
    </row>
    <row r="8" spans="1:7" ht="4.5" customHeight="1" x14ac:dyDescent="0.25">
      <c r="B8" s="2"/>
      <c r="C8" s="2"/>
      <c r="D8" s="2"/>
      <c r="E8" s="2"/>
      <c r="F8" s="2"/>
    </row>
    <row r="9" spans="1:7" ht="18" customHeight="1" x14ac:dyDescent="0.25">
      <c r="A9" s="36"/>
      <c r="B9" s="3" t="s">
        <v>561</v>
      </c>
      <c r="C9" s="4"/>
      <c r="D9" s="67"/>
      <c r="E9" s="4"/>
      <c r="F9" s="4"/>
    </row>
    <row r="10" spans="1:7" s="4" customFormat="1" ht="12.75" customHeight="1" x14ac:dyDescent="0.2">
      <c r="A10" s="37"/>
      <c r="B10" s="173" t="s">
        <v>0</v>
      </c>
      <c r="C10" s="175" t="s">
        <v>1</v>
      </c>
      <c r="D10" s="63"/>
      <c r="E10" s="132"/>
      <c r="F10" s="173" t="s">
        <v>121</v>
      </c>
      <c r="G10" s="150" t="s">
        <v>120</v>
      </c>
    </row>
    <row r="11" spans="1:7" s="4" customFormat="1" ht="50.25" customHeight="1" x14ac:dyDescent="0.2">
      <c r="A11" s="37"/>
      <c r="B11" s="174"/>
      <c r="C11" s="175"/>
      <c r="D11" s="22"/>
      <c r="E11" s="80" t="s">
        <v>516</v>
      </c>
      <c r="F11" s="174"/>
      <c r="G11" s="151"/>
    </row>
    <row r="12" spans="1:7" s="4" customFormat="1" ht="12" customHeight="1" x14ac:dyDescent="0.2">
      <c r="A12" s="37"/>
      <c r="B12" s="166" t="s">
        <v>2</v>
      </c>
      <c r="C12" s="167"/>
      <c r="D12" s="167"/>
      <c r="E12" s="167"/>
      <c r="F12" s="56"/>
      <c r="G12" s="57"/>
    </row>
    <row r="13" spans="1:7" s="4" customFormat="1" ht="12" hidden="1" customHeight="1" x14ac:dyDescent="0.2">
      <c r="A13" s="37"/>
      <c r="B13" s="7" t="s">
        <v>87</v>
      </c>
      <c r="C13" s="8" t="s">
        <v>274</v>
      </c>
      <c r="D13" s="68"/>
      <c r="E13" s="9"/>
      <c r="F13" s="9" t="e">
        <f>#REF!*G13</f>
        <v>#REF!</v>
      </c>
      <c r="G13" s="19" t="s">
        <v>129</v>
      </c>
    </row>
    <row r="14" spans="1:7" s="4" customFormat="1" ht="12" hidden="1" customHeight="1" x14ac:dyDescent="0.2">
      <c r="A14" s="37"/>
      <c r="B14" s="7" t="s">
        <v>78</v>
      </c>
      <c r="C14" s="8" t="s">
        <v>274</v>
      </c>
      <c r="D14" s="68"/>
      <c r="E14" s="9"/>
      <c r="F14" s="9" t="e">
        <f>#REF!*G14</f>
        <v>#REF!</v>
      </c>
      <c r="G14" s="19" t="s">
        <v>100</v>
      </c>
    </row>
    <row r="15" spans="1:7" s="4" customFormat="1" ht="12" hidden="1" customHeight="1" x14ac:dyDescent="0.2">
      <c r="A15" s="37"/>
      <c r="B15" s="7" t="s">
        <v>91</v>
      </c>
      <c r="C15" s="8" t="s">
        <v>274</v>
      </c>
      <c r="D15" s="68"/>
      <c r="E15" s="9"/>
      <c r="F15" s="9" t="e">
        <f>#REF!*G15</f>
        <v>#REF!</v>
      </c>
      <c r="G15" s="19" t="s">
        <v>101</v>
      </c>
    </row>
    <row r="16" spans="1:7" s="4" customFormat="1" ht="12" customHeight="1" x14ac:dyDescent="0.2">
      <c r="A16" s="37"/>
      <c r="B16" s="62" t="s">
        <v>78</v>
      </c>
      <c r="C16" s="8" t="s">
        <v>3</v>
      </c>
      <c r="D16" s="69"/>
      <c r="E16" s="20">
        <v>72000</v>
      </c>
      <c r="F16" s="9">
        <v>1325</v>
      </c>
      <c r="G16" s="19" t="s">
        <v>100</v>
      </c>
    </row>
    <row r="17" spans="1:7" s="4" customFormat="1" ht="12" customHeight="1" x14ac:dyDescent="0.2">
      <c r="A17" s="37"/>
      <c r="B17" s="7" t="s">
        <v>4</v>
      </c>
      <c r="C17" s="8" t="s">
        <v>3</v>
      </c>
      <c r="D17" s="69"/>
      <c r="E17" s="20">
        <v>72000</v>
      </c>
      <c r="F17" s="107">
        <v>1886</v>
      </c>
      <c r="G17" s="19" t="s">
        <v>130</v>
      </c>
    </row>
    <row r="18" spans="1:7" s="4" customFormat="1" ht="12" hidden="1" customHeight="1" x14ac:dyDescent="0.2">
      <c r="A18" s="37"/>
      <c r="B18" s="7" t="s">
        <v>5</v>
      </c>
      <c r="C18" s="8" t="s">
        <v>3</v>
      </c>
      <c r="D18" s="69"/>
      <c r="E18" s="20"/>
      <c r="F18" s="107"/>
      <c r="G18" s="19" t="s">
        <v>131</v>
      </c>
    </row>
    <row r="19" spans="1:7" s="4" customFormat="1" ht="12" customHeight="1" x14ac:dyDescent="0.2">
      <c r="A19" s="37"/>
      <c r="B19" s="7" t="s">
        <v>6</v>
      </c>
      <c r="C19" s="8" t="s">
        <v>3</v>
      </c>
      <c r="D19" s="69"/>
      <c r="E19" s="20">
        <v>72000</v>
      </c>
      <c r="F19" s="107">
        <v>2750</v>
      </c>
      <c r="G19" s="19" t="s">
        <v>132</v>
      </c>
    </row>
    <row r="20" spans="1:7" s="4" customFormat="1" ht="12" hidden="1" customHeight="1" x14ac:dyDescent="0.2">
      <c r="A20" s="37"/>
      <c r="B20" s="7" t="s">
        <v>7</v>
      </c>
      <c r="C20" s="8" t="s">
        <v>3</v>
      </c>
      <c r="D20" s="69"/>
      <c r="E20" s="20"/>
      <c r="F20" s="107"/>
      <c r="G20" s="19" t="s">
        <v>92</v>
      </c>
    </row>
    <row r="21" spans="1:7" s="4" customFormat="1" ht="12" hidden="1" customHeight="1" x14ac:dyDescent="0.2">
      <c r="A21" s="37"/>
      <c r="B21" s="7" t="s">
        <v>8</v>
      </c>
      <c r="C21" s="8" t="s">
        <v>3</v>
      </c>
      <c r="D21" s="69"/>
      <c r="E21" s="20"/>
      <c r="F21" s="107"/>
      <c r="G21" s="19" t="s">
        <v>116</v>
      </c>
    </row>
    <row r="22" spans="1:7" s="4" customFormat="1" ht="12" customHeight="1" x14ac:dyDescent="0.2">
      <c r="A22" s="37"/>
      <c r="B22" s="7" t="s">
        <v>9</v>
      </c>
      <c r="C22" s="8" t="s">
        <v>3</v>
      </c>
      <c r="D22" s="69"/>
      <c r="E22" s="20">
        <v>72000</v>
      </c>
      <c r="F22" s="107">
        <v>5508</v>
      </c>
      <c r="G22" s="19" t="s">
        <v>102</v>
      </c>
    </row>
    <row r="23" spans="1:7" s="4" customFormat="1" ht="12.75" customHeight="1" x14ac:dyDescent="0.2">
      <c r="A23" s="37"/>
      <c r="B23" s="166" t="s">
        <v>10</v>
      </c>
      <c r="C23" s="167"/>
      <c r="D23" s="167"/>
      <c r="E23" s="167"/>
      <c r="F23" s="58"/>
      <c r="G23" s="59"/>
    </row>
    <row r="24" spans="1:7" s="4" customFormat="1" ht="12" hidden="1" x14ac:dyDescent="0.2">
      <c r="A24" s="37"/>
      <c r="B24" s="7" t="s">
        <v>257</v>
      </c>
      <c r="C24" s="10" t="s">
        <v>13</v>
      </c>
      <c r="D24" s="14"/>
      <c r="E24" s="9" t="e">
        <f>#REF!+1000</f>
        <v>#REF!</v>
      </c>
      <c r="F24" s="9" t="e">
        <f>#REF!*G24</f>
        <v>#REF!</v>
      </c>
      <c r="G24" s="19" t="s">
        <v>258</v>
      </c>
    </row>
    <row r="25" spans="1:7" s="4" customFormat="1" ht="12" x14ac:dyDescent="0.2">
      <c r="A25" s="37"/>
      <c r="B25" s="47" t="s">
        <v>11</v>
      </c>
      <c r="C25" s="10" t="s">
        <v>13</v>
      </c>
      <c r="D25" s="14"/>
      <c r="E25" s="20">
        <v>81000</v>
      </c>
      <c r="F25" s="107">
        <v>4293</v>
      </c>
      <c r="G25" s="19" t="s">
        <v>534</v>
      </c>
    </row>
    <row r="26" spans="1:7" s="4" customFormat="1" ht="12" x14ac:dyDescent="0.2">
      <c r="A26" s="37"/>
      <c r="B26" s="7" t="s">
        <v>12</v>
      </c>
      <c r="C26" s="10" t="s">
        <v>13</v>
      </c>
      <c r="D26" s="14"/>
      <c r="E26" s="20">
        <v>81000</v>
      </c>
      <c r="F26" s="107">
        <v>5144</v>
      </c>
      <c r="G26" s="19" t="s">
        <v>455</v>
      </c>
    </row>
    <row r="27" spans="1:7" s="4" customFormat="1" ht="12" x14ac:dyDescent="0.2">
      <c r="A27" s="37"/>
      <c r="B27" s="7" t="s">
        <v>14</v>
      </c>
      <c r="C27" s="10" t="s">
        <v>13</v>
      </c>
      <c r="D27" s="14"/>
      <c r="E27" s="20">
        <v>79500</v>
      </c>
      <c r="F27" s="107">
        <v>6042</v>
      </c>
      <c r="G27" s="19" t="s">
        <v>353</v>
      </c>
    </row>
    <row r="28" spans="1:7" s="4" customFormat="1" ht="12" x14ac:dyDescent="0.2">
      <c r="A28" s="37"/>
      <c r="B28" s="64" t="s">
        <v>14</v>
      </c>
      <c r="C28" s="10" t="s">
        <v>16</v>
      </c>
      <c r="D28" s="14"/>
      <c r="E28" s="20">
        <v>79500</v>
      </c>
      <c r="F28" s="107">
        <v>16973</v>
      </c>
      <c r="G28" s="19" t="s">
        <v>376</v>
      </c>
    </row>
    <row r="29" spans="1:7" s="4" customFormat="1" ht="12" x14ac:dyDescent="0.2">
      <c r="A29" s="37"/>
      <c r="B29" s="7" t="s">
        <v>15</v>
      </c>
      <c r="C29" s="10" t="s">
        <v>16</v>
      </c>
      <c r="D29" s="14"/>
      <c r="E29" s="20">
        <v>79500</v>
      </c>
      <c r="F29" s="107">
        <v>23055</v>
      </c>
      <c r="G29" s="19" t="s">
        <v>464</v>
      </c>
    </row>
    <row r="30" spans="1:7" s="4" customFormat="1" ht="12" x14ac:dyDescent="0.2">
      <c r="A30" s="37"/>
      <c r="B30" s="7" t="s">
        <v>17</v>
      </c>
      <c r="C30" s="10" t="s">
        <v>16</v>
      </c>
      <c r="D30" s="14"/>
      <c r="E30" s="20">
        <v>78000</v>
      </c>
      <c r="F30" s="107">
        <v>26208</v>
      </c>
      <c r="G30" s="19" t="s">
        <v>503</v>
      </c>
    </row>
    <row r="31" spans="1:7" s="4" customFormat="1" ht="12" x14ac:dyDescent="0.2">
      <c r="A31" s="37"/>
      <c r="B31" s="7" t="s">
        <v>18</v>
      </c>
      <c r="C31" s="10" t="s">
        <v>16</v>
      </c>
      <c r="D31" s="14"/>
      <c r="E31" s="20">
        <v>78000</v>
      </c>
      <c r="F31" s="107">
        <v>33540</v>
      </c>
      <c r="G31" s="19" t="s">
        <v>457</v>
      </c>
    </row>
    <row r="32" spans="1:7" s="4" customFormat="1" ht="12" x14ac:dyDescent="0.2">
      <c r="A32" s="37"/>
      <c r="B32" s="7" t="s">
        <v>19</v>
      </c>
      <c r="C32" s="10" t="s">
        <v>16</v>
      </c>
      <c r="D32" s="14"/>
      <c r="E32" s="20">
        <v>78000</v>
      </c>
      <c r="F32" s="107">
        <v>44070</v>
      </c>
      <c r="G32" s="19" t="s">
        <v>543</v>
      </c>
    </row>
    <row r="33" spans="1:7" s="4" customFormat="1" ht="12" x14ac:dyDescent="0.2">
      <c r="A33" s="37"/>
      <c r="B33" s="7" t="s">
        <v>59</v>
      </c>
      <c r="C33" s="10" t="s">
        <v>16</v>
      </c>
      <c r="D33" s="14"/>
      <c r="E33" s="20">
        <v>78000</v>
      </c>
      <c r="F33" s="107">
        <v>56160</v>
      </c>
      <c r="G33" s="19" t="s">
        <v>504</v>
      </c>
    </row>
    <row r="34" spans="1:7" s="4" customFormat="1" ht="12" x14ac:dyDescent="0.2">
      <c r="A34" s="37"/>
      <c r="B34" s="7" t="s">
        <v>20</v>
      </c>
      <c r="C34" s="10" t="s">
        <v>16</v>
      </c>
      <c r="D34" s="14"/>
      <c r="E34" s="20">
        <v>78000</v>
      </c>
      <c r="F34" s="107">
        <v>69165</v>
      </c>
      <c r="G34" s="19" t="s">
        <v>562</v>
      </c>
    </row>
    <row r="35" spans="1:7" s="4" customFormat="1" ht="12" x14ac:dyDescent="0.2">
      <c r="A35" s="37"/>
      <c r="B35" s="7" t="s">
        <v>21</v>
      </c>
      <c r="C35" s="10" t="s">
        <v>16</v>
      </c>
      <c r="D35" s="14"/>
      <c r="E35" s="20">
        <v>78000</v>
      </c>
      <c r="F35" s="107">
        <v>77532</v>
      </c>
      <c r="G35" s="19" t="s">
        <v>137</v>
      </c>
    </row>
    <row r="36" spans="1:7" s="4" customFormat="1" ht="12" x14ac:dyDescent="0.2">
      <c r="A36" s="37"/>
      <c r="B36" s="7" t="s">
        <v>22</v>
      </c>
      <c r="C36" s="10" t="s">
        <v>16</v>
      </c>
      <c r="D36" s="14"/>
      <c r="E36" s="20">
        <v>78000</v>
      </c>
      <c r="F36" s="107">
        <v>88686</v>
      </c>
      <c r="G36" s="19" t="s">
        <v>138</v>
      </c>
    </row>
    <row r="37" spans="1:7" s="4" customFormat="1" ht="12" x14ac:dyDescent="0.2">
      <c r="A37" s="37"/>
      <c r="B37" s="7" t="s">
        <v>23</v>
      </c>
      <c r="C37" s="10" t="s">
        <v>16</v>
      </c>
      <c r="D37" s="14"/>
      <c r="E37" s="20">
        <v>78000</v>
      </c>
      <c r="F37" s="107">
        <v>111384</v>
      </c>
      <c r="G37" s="19" t="s">
        <v>355</v>
      </c>
    </row>
    <row r="38" spans="1:7" s="4" customFormat="1" ht="12" x14ac:dyDescent="0.2">
      <c r="A38" s="37"/>
      <c r="B38" s="7" t="s">
        <v>194</v>
      </c>
      <c r="C38" s="10" t="s">
        <v>16</v>
      </c>
      <c r="D38" s="14"/>
      <c r="E38" s="20">
        <v>78000</v>
      </c>
      <c r="F38" s="107">
        <v>226434</v>
      </c>
      <c r="G38" s="19" t="s">
        <v>195</v>
      </c>
    </row>
    <row r="39" spans="1:7" s="4" customFormat="1" ht="12.75" hidden="1" customHeight="1" x14ac:dyDescent="0.2">
      <c r="A39" s="37"/>
      <c r="B39" s="166" t="s">
        <v>304</v>
      </c>
      <c r="C39" s="167"/>
      <c r="D39" s="167"/>
      <c r="E39" s="167"/>
      <c r="F39" s="168"/>
      <c r="G39" s="59"/>
    </row>
    <row r="40" spans="1:7" s="4" customFormat="1" ht="12" hidden="1" x14ac:dyDescent="0.2">
      <c r="A40" s="37"/>
      <c r="B40" s="11" t="s">
        <v>302</v>
      </c>
      <c r="C40" s="11" t="s">
        <v>303</v>
      </c>
      <c r="D40" s="73"/>
      <c r="E40" s="9" t="e">
        <f>#REF!+1000</f>
        <v>#REF!</v>
      </c>
      <c r="F40" s="9" t="e">
        <f>#REF!*G40</f>
        <v>#REF!</v>
      </c>
      <c r="G40" s="19" t="s">
        <v>305</v>
      </c>
    </row>
    <row r="41" spans="1:7" s="4" customFormat="1" ht="12.75" customHeight="1" x14ac:dyDescent="0.2">
      <c r="A41" s="37"/>
      <c r="B41" s="166" t="s">
        <v>213</v>
      </c>
      <c r="C41" s="167"/>
      <c r="D41" s="167"/>
      <c r="E41" s="167"/>
      <c r="F41" s="168"/>
      <c r="G41" s="59"/>
    </row>
    <row r="42" spans="1:7" s="4" customFormat="1" ht="15" customHeight="1" x14ac:dyDescent="0.2">
      <c r="A42" s="37"/>
      <c r="B42" s="11" t="s">
        <v>368</v>
      </c>
      <c r="C42" s="11" t="s">
        <v>16</v>
      </c>
      <c r="D42" s="73"/>
      <c r="E42" s="20">
        <v>90100</v>
      </c>
      <c r="F42" s="9">
        <v>26309</v>
      </c>
      <c r="G42" s="19" t="s">
        <v>208</v>
      </c>
    </row>
    <row r="43" spans="1:7" s="4" customFormat="1" ht="12.75" customHeight="1" x14ac:dyDescent="0.2">
      <c r="A43" s="37"/>
      <c r="B43" s="11" t="s">
        <v>456</v>
      </c>
      <c r="C43" s="11" t="s">
        <v>451</v>
      </c>
      <c r="D43" s="73"/>
      <c r="E43" s="20">
        <v>90100</v>
      </c>
      <c r="F43" s="107">
        <v>13065</v>
      </c>
      <c r="G43" s="19" t="s">
        <v>452</v>
      </c>
    </row>
    <row r="44" spans="1:7" s="4" customFormat="1" ht="13.5" customHeight="1" x14ac:dyDescent="0.2">
      <c r="A44" s="37"/>
      <c r="B44" s="11" t="s">
        <v>369</v>
      </c>
      <c r="C44" s="11" t="s">
        <v>16</v>
      </c>
      <c r="D44" s="73"/>
      <c r="E44" s="20">
        <v>88100</v>
      </c>
      <c r="F44" s="107">
        <v>32157</v>
      </c>
      <c r="G44" s="19" t="s">
        <v>260</v>
      </c>
    </row>
    <row r="45" spans="1:7" s="5" customFormat="1" ht="12.75" customHeight="1" x14ac:dyDescent="0.2">
      <c r="A45" s="38"/>
      <c r="B45" s="166" t="s">
        <v>162</v>
      </c>
      <c r="C45" s="167"/>
      <c r="D45" s="167"/>
      <c r="E45" s="167"/>
      <c r="F45" s="58"/>
      <c r="G45" s="57"/>
    </row>
    <row r="46" spans="1:7" s="5" customFormat="1" ht="17.25" hidden="1" customHeight="1" x14ac:dyDescent="0.2">
      <c r="A46" s="38"/>
      <c r="B46" s="11" t="s">
        <v>183</v>
      </c>
      <c r="C46" s="11" t="s">
        <v>300</v>
      </c>
      <c r="D46" s="73"/>
      <c r="E46" s="9">
        <v>53000</v>
      </c>
      <c r="F46" s="9" t="e">
        <f>G46*#REF!</f>
        <v>#REF!</v>
      </c>
      <c r="G46" s="61" t="s">
        <v>317</v>
      </c>
    </row>
    <row r="47" spans="1:7" s="5" customFormat="1" ht="14.25" hidden="1" customHeight="1" x14ac:dyDescent="0.2">
      <c r="A47" s="38"/>
      <c r="B47" s="11" t="s">
        <v>183</v>
      </c>
      <c r="C47" s="11" t="s">
        <v>347</v>
      </c>
      <c r="D47" s="73"/>
      <c r="E47" s="9" t="e">
        <f>#REF!+1000</f>
        <v>#REF!</v>
      </c>
      <c r="F47" s="9" t="e">
        <f>G47*#REF!</f>
        <v>#REF!</v>
      </c>
      <c r="G47" s="61" t="s">
        <v>348</v>
      </c>
    </row>
    <row r="48" spans="1:7" s="5" customFormat="1" ht="13.5" hidden="1" customHeight="1" x14ac:dyDescent="0.2">
      <c r="A48" s="38"/>
      <c r="B48" s="11" t="s">
        <v>184</v>
      </c>
      <c r="C48" s="11" t="s">
        <v>270</v>
      </c>
      <c r="D48" s="73"/>
      <c r="E48" s="9" t="e">
        <f>#REF!+1000</f>
        <v>#REF!</v>
      </c>
      <c r="F48" s="9" t="e">
        <f>G48*#REF!</f>
        <v>#REF!</v>
      </c>
      <c r="G48" s="18" t="s">
        <v>271</v>
      </c>
    </row>
    <row r="49" spans="1:7" s="5" customFormat="1" ht="13.5" customHeight="1" x14ac:dyDescent="0.2">
      <c r="A49" s="38"/>
      <c r="B49" s="11" t="s">
        <v>183</v>
      </c>
      <c r="C49" s="11" t="s">
        <v>549</v>
      </c>
      <c r="D49" s="73"/>
      <c r="E49" s="134">
        <v>87000</v>
      </c>
      <c r="F49" s="107">
        <v>4176</v>
      </c>
      <c r="G49" s="19" t="s">
        <v>223</v>
      </c>
    </row>
    <row r="50" spans="1:7" s="5" customFormat="1" ht="13.5" hidden="1" customHeight="1" x14ac:dyDescent="0.2">
      <c r="A50" s="38"/>
      <c r="B50" s="11" t="s">
        <v>184</v>
      </c>
      <c r="C50" s="11" t="s">
        <v>359</v>
      </c>
      <c r="D50" s="73"/>
      <c r="E50" s="134">
        <v>87000</v>
      </c>
      <c r="F50" s="107"/>
      <c r="G50" s="19" t="s">
        <v>378</v>
      </c>
    </row>
    <row r="51" spans="1:7" s="5" customFormat="1" ht="13.5" customHeight="1" x14ac:dyDescent="0.2">
      <c r="A51" s="38"/>
      <c r="B51" s="11" t="s">
        <v>184</v>
      </c>
      <c r="C51" s="11" t="s">
        <v>550</v>
      </c>
      <c r="D51" s="73"/>
      <c r="E51" s="134">
        <v>87000</v>
      </c>
      <c r="F51" s="107">
        <v>6177</v>
      </c>
      <c r="G51" s="19" t="s">
        <v>538</v>
      </c>
    </row>
    <row r="52" spans="1:7" s="5" customFormat="1" ht="13.5" customHeight="1" x14ac:dyDescent="0.2">
      <c r="A52" s="38"/>
      <c r="B52" s="11" t="s">
        <v>281</v>
      </c>
      <c r="C52" s="11" t="s">
        <v>551</v>
      </c>
      <c r="D52" s="73"/>
      <c r="E52" s="134">
        <v>87000</v>
      </c>
      <c r="F52" s="107">
        <v>7743</v>
      </c>
      <c r="G52" s="19" t="s">
        <v>552</v>
      </c>
    </row>
    <row r="53" spans="1:7" s="5" customFormat="1" ht="13.5" hidden="1" customHeight="1" x14ac:dyDescent="0.2">
      <c r="A53" s="38"/>
      <c r="B53" s="11" t="s">
        <v>281</v>
      </c>
      <c r="C53" s="11" t="s">
        <v>272</v>
      </c>
      <c r="D53" s="73"/>
      <c r="E53" s="134">
        <v>87000</v>
      </c>
      <c r="F53" s="107"/>
      <c r="G53" s="19" t="s">
        <v>223</v>
      </c>
    </row>
    <row r="54" spans="1:7" s="5" customFormat="1" ht="12" customHeight="1" x14ac:dyDescent="0.2">
      <c r="A54" s="38"/>
      <c r="B54" s="11" t="s">
        <v>277</v>
      </c>
      <c r="C54" s="11" t="s">
        <v>551</v>
      </c>
      <c r="D54" s="73"/>
      <c r="E54" s="134">
        <v>87000</v>
      </c>
      <c r="F54" s="107">
        <v>7743</v>
      </c>
      <c r="G54" s="19" t="s">
        <v>552</v>
      </c>
    </row>
    <row r="55" spans="1:7" s="5" customFormat="1" ht="12.75" hidden="1" customHeight="1" x14ac:dyDescent="0.2">
      <c r="A55" s="38"/>
      <c r="B55" s="11" t="s">
        <v>358</v>
      </c>
      <c r="C55" s="11" t="s">
        <v>272</v>
      </c>
      <c r="D55" s="73"/>
      <c r="E55" s="107" t="e">
        <f>#REF!+2000</f>
        <v>#REF!</v>
      </c>
      <c r="F55" s="9" t="e">
        <f>G55*#REF!</f>
        <v>#REF!</v>
      </c>
      <c r="G55" s="19" t="s">
        <v>273</v>
      </c>
    </row>
    <row r="56" spans="1:7" s="5" customFormat="1" ht="12.75" hidden="1" customHeight="1" x14ac:dyDescent="0.2">
      <c r="A56" s="38"/>
      <c r="B56" s="11" t="s">
        <v>277</v>
      </c>
      <c r="C56" s="11" t="s">
        <v>377</v>
      </c>
      <c r="D56" s="73"/>
      <c r="E56" s="107" t="e">
        <f>#REF!+2000</f>
        <v>#REF!</v>
      </c>
      <c r="F56" s="9" t="e">
        <f>G56*#REF!</f>
        <v>#REF!</v>
      </c>
      <c r="G56" s="19" t="s">
        <v>316</v>
      </c>
    </row>
    <row r="57" spans="1:7" s="5" customFormat="1" ht="12.75" hidden="1" customHeight="1" x14ac:dyDescent="0.2">
      <c r="A57" s="38"/>
      <c r="B57" s="11" t="s">
        <v>282</v>
      </c>
      <c r="C57" s="11" t="s">
        <v>283</v>
      </c>
      <c r="D57" s="73"/>
      <c r="E57" s="106" t="e">
        <f>#REF!+1000</f>
        <v>#REF!</v>
      </c>
      <c r="F57" s="9" t="e">
        <f>G57*#REF!</f>
        <v>#REF!</v>
      </c>
      <c r="G57" s="18" t="s">
        <v>284</v>
      </c>
    </row>
    <row r="58" spans="1:7" s="4" customFormat="1" ht="12.75" x14ac:dyDescent="0.2">
      <c r="A58" s="37"/>
      <c r="B58" s="155" t="s">
        <v>24</v>
      </c>
      <c r="C58" s="156"/>
      <c r="D58" s="156"/>
      <c r="E58" s="156"/>
      <c r="F58" s="58"/>
      <c r="G58" s="59"/>
    </row>
    <row r="59" spans="1:7" s="4" customFormat="1" ht="12" x14ac:dyDescent="0.2">
      <c r="A59" s="37"/>
      <c r="B59" s="12" t="s">
        <v>90</v>
      </c>
      <c r="C59" s="13" t="s">
        <v>25</v>
      </c>
      <c r="D59" s="74"/>
      <c r="E59" s="137">
        <v>97500</v>
      </c>
      <c r="F59" s="9">
        <v>94500</v>
      </c>
      <c r="G59" s="19" t="s">
        <v>192</v>
      </c>
    </row>
    <row r="60" spans="1:7" s="4" customFormat="1" ht="12" hidden="1" x14ac:dyDescent="0.2">
      <c r="A60" s="37"/>
      <c r="B60" s="12" t="s">
        <v>278</v>
      </c>
      <c r="C60" s="13" t="s">
        <v>25</v>
      </c>
      <c r="D60" s="74"/>
      <c r="E60" s="137"/>
      <c r="F60" s="107"/>
      <c r="G60" s="19" t="s">
        <v>192</v>
      </c>
    </row>
    <row r="61" spans="1:7" s="4" customFormat="1" ht="12" x14ac:dyDescent="0.2">
      <c r="A61" s="37"/>
      <c r="B61" s="12" t="s">
        <v>176</v>
      </c>
      <c r="C61" s="13" t="s">
        <v>25</v>
      </c>
      <c r="D61" s="74"/>
      <c r="E61" s="138">
        <v>90000</v>
      </c>
      <c r="F61" s="107">
        <v>87000</v>
      </c>
      <c r="G61" s="19" t="s">
        <v>129</v>
      </c>
    </row>
    <row r="62" spans="1:7" s="4" customFormat="1" ht="12" x14ac:dyDescent="0.2">
      <c r="A62" s="37"/>
      <c r="B62" s="12" t="s">
        <v>26</v>
      </c>
      <c r="C62" s="13" t="s">
        <v>25</v>
      </c>
      <c r="D62" s="74"/>
      <c r="E62" s="138">
        <v>87500</v>
      </c>
      <c r="F62" s="107">
        <v>85000</v>
      </c>
      <c r="G62" s="19" t="s">
        <v>506</v>
      </c>
    </row>
    <row r="63" spans="1:7" s="4" customFormat="1" ht="12" x14ac:dyDescent="0.2">
      <c r="A63" s="37"/>
      <c r="B63" s="12" t="s">
        <v>172</v>
      </c>
      <c r="C63" s="13" t="s">
        <v>25</v>
      </c>
      <c r="D63" s="74"/>
      <c r="E63" s="138">
        <v>86500</v>
      </c>
      <c r="F63" s="107">
        <v>83500</v>
      </c>
      <c r="G63" s="19" t="s">
        <v>265</v>
      </c>
    </row>
    <row r="64" spans="1:7" s="4" customFormat="1" ht="12" hidden="1" x14ac:dyDescent="0.2">
      <c r="A64" s="37"/>
      <c r="B64" s="12" t="s">
        <v>243</v>
      </c>
      <c r="C64" s="13" t="s">
        <v>25</v>
      </c>
      <c r="D64" s="74"/>
      <c r="E64" s="138"/>
      <c r="F64" s="107"/>
      <c r="G64" s="19" t="s">
        <v>244</v>
      </c>
    </row>
    <row r="65" spans="1:7" s="4" customFormat="1" ht="12" x14ac:dyDescent="0.2">
      <c r="A65" s="37"/>
      <c r="B65" s="12" t="s">
        <v>27</v>
      </c>
      <c r="C65" s="13" t="s">
        <v>25</v>
      </c>
      <c r="D65" s="74"/>
      <c r="E65" s="138">
        <v>86000</v>
      </c>
      <c r="F65" s="107">
        <v>83000</v>
      </c>
      <c r="G65" s="19" t="s">
        <v>193</v>
      </c>
    </row>
    <row r="66" spans="1:7" s="4" customFormat="1" ht="12" x14ac:dyDescent="0.2">
      <c r="A66" s="37"/>
      <c r="B66" s="12" t="s">
        <v>28</v>
      </c>
      <c r="C66" s="13" t="s">
        <v>25</v>
      </c>
      <c r="D66" s="74"/>
      <c r="E66" s="138">
        <v>83000</v>
      </c>
      <c r="F66" s="107">
        <v>80000</v>
      </c>
      <c r="G66" s="19" t="s">
        <v>146</v>
      </c>
    </row>
    <row r="67" spans="1:7" s="4" customFormat="1" ht="12" hidden="1" x14ac:dyDescent="0.2">
      <c r="A67" s="37"/>
      <c r="B67" s="12" t="s">
        <v>366</v>
      </c>
      <c r="C67" s="13" t="s">
        <v>367</v>
      </c>
      <c r="D67" s="74"/>
      <c r="E67" s="14" t="e">
        <f>#REF!+1000</f>
        <v>#REF!</v>
      </c>
      <c r="F67" s="9" t="e">
        <f>#REF!*G67</f>
        <v>#REF!</v>
      </c>
      <c r="G67" s="19" t="s">
        <v>348</v>
      </c>
    </row>
    <row r="68" spans="1:7" s="4" customFormat="1" ht="12" hidden="1" x14ac:dyDescent="0.2">
      <c r="A68" s="37"/>
      <c r="B68" s="12" t="s">
        <v>203</v>
      </c>
      <c r="C68" s="13" t="s">
        <v>25</v>
      </c>
      <c r="D68" s="74"/>
      <c r="E68" s="14" t="e">
        <f>#REF!+1000</f>
        <v>#REF!</v>
      </c>
      <c r="F68" s="9" t="e">
        <f>#REF!*G68</f>
        <v>#REF!</v>
      </c>
      <c r="G68" s="19" t="s">
        <v>204</v>
      </c>
    </row>
    <row r="69" spans="1:7" s="4" customFormat="1" ht="12.75" x14ac:dyDescent="0.2">
      <c r="A69" s="37"/>
      <c r="B69" s="155" t="s">
        <v>240</v>
      </c>
      <c r="C69" s="156"/>
      <c r="D69" s="156"/>
      <c r="E69" s="156"/>
      <c r="F69" s="58"/>
      <c r="G69" s="59"/>
    </row>
    <row r="70" spans="1:7" s="4" customFormat="1" ht="12" hidden="1" x14ac:dyDescent="0.2">
      <c r="A70" s="37"/>
      <c r="B70" s="12" t="s">
        <v>491</v>
      </c>
      <c r="C70" s="13" t="s">
        <v>433</v>
      </c>
      <c r="D70" s="74"/>
      <c r="E70" s="20"/>
      <c r="F70" s="9"/>
      <c r="G70" s="19" t="s">
        <v>407</v>
      </c>
    </row>
    <row r="71" spans="1:7" s="4" customFormat="1" ht="12" hidden="1" x14ac:dyDescent="0.2">
      <c r="A71" s="37"/>
      <c r="B71" s="12" t="s">
        <v>470</v>
      </c>
      <c r="C71" s="13" t="s">
        <v>433</v>
      </c>
      <c r="D71" s="74"/>
      <c r="F71" s="20"/>
      <c r="G71" s="19" t="s">
        <v>407</v>
      </c>
    </row>
    <row r="72" spans="1:7" s="4" customFormat="1" ht="12" hidden="1" x14ac:dyDescent="0.2">
      <c r="A72" s="37"/>
      <c r="B72" s="12" t="s">
        <v>418</v>
      </c>
      <c r="C72" s="13" t="s">
        <v>433</v>
      </c>
      <c r="D72" s="74"/>
      <c r="E72" s="20"/>
      <c r="F72" s="107"/>
      <c r="G72" s="19" t="s">
        <v>407</v>
      </c>
    </row>
    <row r="73" spans="1:7" s="4" customFormat="1" ht="12" x14ac:dyDescent="0.2">
      <c r="A73" s="37"/>
      <c r="B73" s="12" t="s">
        <v>419</v>
      </c>
      <c r="C73" s="13" t="s">
        <v>433</v>
      </c>
      <c r="D73" s="74"/>
      <c r="E73" s="20">
        <v>78000</v>
      </c>
      <c r="F73" s="107">
        <v>39000</v>
      </c>
      <c r="G73" s="19" t="s">
        <v>407</v>
      </c>
    </row>
    <row r="74" spans="1:7" s="4" customFormat="1" ht="12" hidden="1" x14ac:dyDescent="0.2">
      <c r="A74" s="37"/>
      <c r="B74" s="12" t="s">
        <v>406</v>
      </c>
      <c r="C74" s="13" t="s">
        <v>291</v>
      </c>
      <c r="D74" s="74"/>
      <c r="E74" s="20"/>
      <c r="F74" s="107"/>
      <c r="G74" s="19" t="s">
        <v>407</v>
      </c>
    </row>
    <row r="75" spans="1:7" s="4" customFormat="1" ht="12.75" hidden="1" x14ac:dyDescent="0.2">
      <c r="A75" s="37"/>
      <c r="B75" s="155" t="s">
        <v>293</v>
      </c>
      <c r="C75" s="156"/>
      <c r="D75" s="156"/>
      <c r="E75" s="156"/>
      <c r="F75" s="58"/>
      <c r="G75" s="59"/>
    </row>
    <row r="76" spans="1:7" s="4" customFormat="1" ht="12" hidden="1" x14ac:dyDescent="0.2">
      <c r="A76" s="37"/>
      <c r="B76" s="12" t="s">
        <v>360</v>
      </c>
      <c r="C76" s="13" t="s">
        <v>294</v>
      </c>
      <c r="D76" s="74"/>
      <c r="E76" s="14" t="s">
        <v>466</v>
      </c>
      <c r="F76" s="9" t="e">
        <f>#REF!*G76</f>
        <v>#REF!</v>
      </c>
      <c r="G76" s="19" t="s">
        <v>408</v>
      </c>
    </row>
    <row r="77" spans="1:7" s="4" customFormat="1" ht="12" hidden="1" x14ac:dyDescent="0.2">
      <c r="A77" s="37"/>
      <c r="B77" s="12" t="s">
        <v>361</v>
      </c>
      <c r="C77" s="13" t="s">
        <v>294</v>
      </c>
      <c r="D77" s="74"/>
      <c r="E77" s="14"/>
      <c r="F77" s="9" t="e">
        <f>#REF!*G77</f>
        <v>#REF!</v>
      </c>
      <c r="G77" s="19" t="s">
        <v>408</v>
      </c>
    </row>
    <row r="78" spans="1:7" s="4" customFormat="1" ht="12" hidden="1" x14ac:dyDescent="0.2">
      <c r="A78" s="37"/>
      <c r="B78" s="12" t="s">
        <v>362</v>
      </c>
      <c r="C78" s="13" t="s">
        <v>294</v>
      </c>
      <c r="D78" s="74"/>
      <c r="E78" s="14"/>
      <c r="F78" s="9" t="e">
        <f>#REF!*G78</f>
        <v>#REF!</v>
      </c>
      <c r="G78" s="19" t="s">
        <v>408</v>
      </c>
    </row>
    <row r="79" spans="1:7" s="4" customFormat="1" ht="12" hidden="1" x14ac:dyDescent="0.2">
      <c r="A79" s="37"/>
      <c r="B79" s="12" t="s">
        <v>363</v>
      </c>
      <c r="C79" s="13" t="s">
        <v>294</v>
      </c>
      <c r="D79" s="74"/>
      <c r="E79" s="14"/>
      <c r="F79" s="9" t="e">
        <f>#REF!*G79</f>
        <v>#REF!</v>
      </c>
      <c r="G79" s="19" t="s">
        <v>408</v>
      </c>
    </row>
    <row r="80" spans="1:7" s="4" customFormat="1" ht="12" hidden="1" x14ac:dyDescent="0.2">
      <c r="A80" s="37"/>
      <c r="B80" s="12" t="s">
        <v>365</v>
      </c>
      <c r="C80" s="13" t="s">
        <v>294</v>
      </c>
      <c r="D80" s="74"/>
      <c r="E80" s="14"/>
      <c r="F80" s="9" t="e">
        <f>#REF!*G80</f>
        <v>#REF!</v>
      </c>
      <c r="G80" s="19" t="s">
        <v>408</v>
      </c>
    </row>
    <row r="81" spans="1:7" s="4" customFormat="1" ht="12" hidden="1" x14ac:dyDescent="0.2">
      <c r="A81" s="37"/>
      <c r="B81" s="12" t="s">
        <v>420</v>
      </c>
      <c r="C81" s="13" t="s">
        <v>294</v>
      </c>
      <c r="D81" s="74"/>
      <c r="E81" s="14" t="e">
        <f>#REF!+1000</f>
        <v>#REF!</v>
      </c>
      <c r="F81" s="107" t="e">
        <f>#REF!*G81</f>
        <v>#REF!</v>
      </c>
      <c r="G81" s="19" t="s">
        <v>408</v>
      </c>
    </row>
    <row r="82" spans="1:7" s="4" customFormat="1" ht="12" x14ac:dyDescent="0.2">
      <c r="A82" s="37"/>
      <c r="B82" s="146" t="s">
        <v>478</v>
      </c>
      <c r="C82" s="147"/>
      <c r="D82" s="147"/>
      <c r="E82" s="147"/>
      <c r="F82" s="122"/>
      <c r="G82" s="123"/>
    </row>
    <row r="83" spans="1:7" s="4" customFormat="1" ht="12" x14ac:dyDescent="0.2">
      <c r="A83" s="37"/>
      <c r="B83" s="12" t="s">
        <v>553</v>
      </c>
      <c r="C83" s="13" t="s">
        <v>484</v>
      </c>
      <c r="D83" s="74"/>
      <c r="E83" s="20">
        <v>92000</v>
      </c>
      <c r="F83" s="107">
        <v>368000</v>
      </c>
      <c r="G83" s="19" t="s">
        <v>408</v>
      </c>
    </row>
    <row r="84" spans="1:7" s="4" customFormat="1" ht="12" x14ac:dyDescent="0.2">
      <c r="A84" s="37"/>
      <c r="B84" s="12" t="s">
        <v>479</v>
      </c>
      <c r="C84" s="13" t="s">
        <v>484</v>
      </c>
      <c r="D84" s="74"/>
      <c r="E84" s="20">
        <v>117000</v>
      </c>
      <c r="F84" s="107">
        <v>468000</v>
      </c>
      <c r="G84" s="19" t="s">
        <v>408</v>
      </c>
    </row>
    <row r="85" spans="1:7" s="4" customFormat="1" ht="12" hidden="1" x14ac:dyDescent="0.2">
      <c r="A85" s="37"/>
      <c r="B85" s="12" t="s">
        <v>480</v>
      </c>
      <c r="C85" s="13" t="s">
        <v>484</v>
      </c>
      <c r="D85" s="74"/>
      <c r="E85" s="20"/>
      <c r="F85" s="107"/>
      <c r="G85" s="19" t="s">
        <v>408</v>
      </c>
    </row>
    <row r="86" spans="1:7" s="4" customFormat="1" ht="12" hidden="1" x14ac:dyDescent="0.2">
      <c r="A86" s="37"/>
      <c r="B86" s="12" t="s">
        <v>481</v>
      </c>
      <c r="C86" s="13" t="s">
        <v>485</v>
      </c>
      <c r="D86" s="74"/>
      <c r="E86" s="20"/>
      <c r="F86" s="107"/>
      <c r="G86" s="19" t="s">
        <v>408</v>
      </c>
    </row>
    <row r="87" spans="1:7" s="4" customFormat="1" ht="12" hidden="1" x14ac:dyDescent="0.2">
      <c r="A87" s="37"/>
      <c r="B87" s="12" t="s">
        <v>482</v>
      </c>
      <c r="C87" s="13" t="s">
        <v>485</v>
      </c>
      <c r="D87" s="74"/>
      <c r="E87" s="20"/>
      <c r="F87" s="107"/>
      <c r="G87" s="19" t="s">
        <v>408</v>
      </c>
    </row>
    <row r="88" spans="1:7" s="4" customFormat="1" ht="12" x14ac:dyDescent="0.2">
      <c r="A88" s="37"/>
      <c r="B88" s="12" t="s">
        <v>483</v>
      </c>
      <c r="C88" s="13" t="s">
        <v>486</v>
      </c>
      <c r="D88" s="74"/>
      <c r="E88" s="20">
        <v>117000</v>
      </c>
      <c r="F88" s="107">
        <v>468000</v>
      </c>
      <c r="G88" s="19" t="s">
        <v>408</v>
      </c>
    </row>
    <row r="89" spans="1:7" s="4" customFormat="1" ht="12.75" hidden="1" x14ac:dyDescent="0.2">
      <c r="A89" s="37"/>
      <c r="B89" s="155" t="s">
        <v>117</v>
      </c>
      <c r="C89" s="156"/>
      <c r="D89" s="156"/>
      <c r="E89" s="156"/>
      <c r="F89" s="107">
        <v>412000</v>
      </c>
      <c r="G89" s="59"/>
    </row>
    <row r="90" spans="1:7" s="4" customFormat="1" ht="23.25" hidden="1" customHeight="1" x14ac:dyDescent="0.2">
      <c r="A90" s="37"/>
      <c r="B90" s="28" t="s">
        <v>221</v>
      </c>
      <c r="C90" s="13" t="s">
        <v>118</v>
      </c>
      <c r="D90" s="70"/>
      <c r="E90" s="14"/>
      <c r="F90" s="107">
        <v>412000</v>
      </c>
      <c r="G90" s="19"/>
    </row>
    <row r="91" spans="1:7" s="4" customFormat="1" ht="15" hidden="1" customHeight="1" x14ac:dyDescent="0.2">
      <c r="A91" s="37"/>
      <c r="B91" s="28" t="s">
        <v>301</v>
      </c>
      <c r="C91" s="13">
        <v>6000</v>
      </c>
      <c r="D91" s="70"/>
      <c r="E91" s="14">
        <v>450</v>
      </c>
      <c r="F91" s="107">
        <v>412000</v>
      </c>
      <c r="G91" s="19"/>
    </row>
    <row r="92" spans="1:7" s="4" customFormat="1" ht="12.75" x14ac:dyDescent="0.2">
      <c r="A92" s="37"/>
      <c r="B92" s="143" t="s">
        <v>157</v>
      </c>
      <c r="C92" s="144"/>
      <c r="D92" s="144"/>
      <c r="E92" s="144"/>
      <c r="F92" s="58"/>
      <c r="G92" s="59"/>
    </row>
    <row r="93" spans="1:7" s="4" customFormat="1" ht="12.75" x14ac:dyDescent="0.2">
      <c r="A93" s="37"/>
      <c r="B93" s="52" t="s">
        <v>97</v>
      </c>
      <c r="C93" s="8" t="s">
        <v>450</v>
      </c>
      <c r="D93" s="69"/>
      <c r="E93" s="20">
        <v>66600</v>
      </c>
      <c r="F93" s="9">
        <v>56610</v>
      </c>
      <c r="G93" s="19" t="s">
        <v>182</v>
      </c>
    </row>
    <row r="94" spans="1:7" s="4" customFormat="1" ht="12.75" x14ac:dyDescent="0.2">
      <c r="A94" s="37"/>
      <c r="B94" s="52" t="s">
        <v>29</v>
      </c>
      <c r="C94" s="8" t="s">
        <v>449</v>
      </c>
      <c r="D94" s="69"/>
      <c r="E94" s="20">
        <v>66000</v>
      </c>
      <c r="F94" s="107">
        <v>56100</v>
      </c>
      <c r="G94" s="19" t="s">
        <v>182</v>
      </c>
    </row>
    <row r="95" spans="1:7" s="4" customFormat="1" ht="12.75" x14ac:dyDescent="0.2">
      <c r="A95" s="37"/>
      <c r="B95" s="64" t="s">
        <v>29</v>
      </c>
      <c r="C95" s="8" t="s">
        <v>554</v>
      </c>
      <c r="D95" s="69"/>
      <c r="E95" s="20">
        <v>66000</v>
      </c>
      <c r="F95" s="107">
        <v>56100</v>
      </c>
      <c r="G95" s="19" t="s">
        <v>182</v>
      </c>
    </row>
    <row r="96" spans="1:7" s="4" customFormat="1" ht="12.75" x14ac:dyDescent="0.2">
      <c r="A96" s="37"/>
      <c r="B96" s="52" t="s">
        <v>30</v>
      </c>
      <c r="C96" s="8" t="s">
        <v>449</v>
      </c>
      <c r="D96" s="69"/>
      <c r="E96" s="20">
        <v>65200</v>
      </c>
      <c r="F96" s="107">
        <v>53200</v>
      </c>
      <c r="G96" s="19" t="s">
        <v>439</v>
      </c>
    </row>
    <row r="97" spans="1:7" s="4" customFormat="1" ht="12" customHeight="1" x14ac:dyDescent="0.2">
      <c r="A97" s="37"/>
      <c r="B97" s="143" t="s">
        <v>518</v>
      </c>
      <c r="C97" s="144"/>
      <c r="D97" s="144"/>
      <c r="E97" s="144"/>
      <c r="F97" s="58"/>
      <c r="G97" s="59"/>
    </row>
    <row r="98" spans="1:7" s="4" customFormat="1" ht="12.75" hidden="1" customHeight="1" x14ac:dyDescent="0.2">
      <c r="A98" s="37"/>
      <c r="B98" s="52" t="s">
        <v>181</v>
      </c>
      <c r="C98" s="8">
        <v>6000</v>
      </c>
      <c r="D98" s="69"/>
      <c r="E98" s="9" t="e">
        <f>#REF!+1000</f>
        <v>#REF!</v>
      </c>
      <c r="F98" s="9" t="e">
        <f>#REF!*G98</f>
        <v>#REF!</v>
      </c>
      <c r="G98" s="19" t="s">
        <v>280</v>
      </c>
    </row>
    <row r="99" spans="1:7" s="4" customFormat="1" ht="12.75" customHeight="1" x14ac:dyDescent="0.2">
      <c r="A99" s="37"/>
      <c r="B99" s="52" t="s">
        <v>97</v>
      </c>
      <c r="C99" s="8" t="s">
        <v>65</v>
      </c>
      <c r="D99" s="69"/>
      <c r="E99" s="20">
        <v>70600</v>
      </c>
      <c r="F99" s="20">
        <v>106</v>
      </c>
      <c r="G99" s="19" t="s">
        <v>191</v>
      </c>
    </row>
    <row r="100" spans="1:7" s="4" customFormat="1" ht="12.75" customHeight="1" x14ac:dyDescent="0.2">
      <c r="A100" s="37"/>
      <c r="B100" s="52" t="s">
        <v>29</v>
      </c>
      <c r="C100" s="8" t="s">
        <v>65</v>
      </c>
      <c r="D100" s="69"/>
      <c r="E100" s="20">
        <v>70000</v>
      </c>
      <c r="F100" s="20">
        <v>175</v>
      </c>
      <c r="G100" s="19" t="s">
        <v>98</v>
      </c>
    </row>
    <row r="101" spans="1:7" s="4" customFormat="1" ht="12.75" customHeight="1" x14ac:dyDescent="0.2">
      <c r="A101" s="37"/>
      <c r="B101" s="64" t="s">
        <v>29</v>
      </c>
      <c r="C101" s="8" t="s">
        <v>555</v>
      </c>
      <c r="D101" s="69"/>
      <c r="E101" s="20">
        <v>70000</v>
      </c>
      <c r="F101" s="20">
        <v>175</v>
      </c>
      <c r="G101" s="19" t="s">
        <v>98</v>
      </c>
    </row>
    <row r="102" spans="1:7" s="4" customFormat="1" ht="12.75" customHeight="1" x14ac:dyDescent="0.2">
      <c r="A102" s="37"/>
      <c r="B102" s="64" t="s">
        <v>30</v>
      </c>
      <c r="C102" s="8" t="s">
        <v>65</v>
      </c>
      <c r="D102" s="69"/>
      <c r="E102" s="20">
        <v>70200</v>
      </c>
      <c r="F102" s="20">
        <v>281</v>
      </c>
      <c r="G102" s="19" t="s">
        <v>158</v>
      </c>
    </row>
    <row r="103" spans="1:7" s="4" customFormat="1" ht="12.75" customHeight="1" x14ac:dyDescent="0.2">
      <c r="A103" s="37"/>
      <c r="B103" s="64" t="s">
        <v>124</v>
      </c>
      <c r="C103" s="8" t="s">
        <v>430</v>
      </c>
      <c r="D103" s="69"/>
      <c r="E103" s="20">
        <v>66000</v>
      </c>
      <c r="F103" s="20">
        <v>990</v>
      </c>
      <c r="G103" s="19" t="s">
        <v>84</v>
      </c>
    </row>
    <row r="104" spans="1:7" s="4" customFormat="1" ht="12.75" customHeight="1" x14ac:dyDescent="0.2">
      <c r="A104" s="37"/>
      <c r="B104" s="52" t="s">
        <v>94</v>
      </c>
      <c r="C104" s="8" t="s">
        <v>430</v>
      </c>
      <c r="D104" s="69"/>
      <c r="E104" s="20">
        <v>66000</v>
      </c>
      <c r="F104" s="20">
        <v>1294</v>
      </c>
      <c r="G104" s="19" t="s">
        <v>256</v>
      </c>
    </row>
    <row r="105" spans="1:7" s="4" customFormat="1" ht="12.75" hidden="1" customHeight="1" x14ac:dyDescent="0.2">
      <c r="A105" s="37"/>
      <c r="B105" s="160" t="s">
        <v>417</v>
      </c>
      <c r="C105" s="161"/>
      <c r="D105" s="161"/>
      <c r="E105" s="161"/>
      <c r="F105" s="161"/>
      <c r="G105" s="162"/>
    </row>
    <row r="106" spans="1:7" s="4" customFormat="1" ht="12.75" hidden="1" customHeight="1" x14ac:dyDescent="0.2">
      <c r="A106" s="37"/>
      <c r="B106" s="64" t="s">
        <v>415</v>
      </c>
      <c r="C106" s="8" t="s">
        <v>416</v>
      </c>
      <c r="D106" s="69"/>
      <c r="E106" s="20">
        <v>0</v>
      </c>
      <c r="F106" s="141">
        <v>0</v>
      </c>
      <c r="G106" s="19" t="s">
        <v>82</v>
      </c>
    </row>
    <row r="107" spans="1:7" s="4" customFormat="1" ht="12.75" customHeight="1" x14ac:dyDescent="0.2">
      <c r="A107" s="37"/>
      <c r="B107" s="181" t="s">
        <v>405</v>
      </c>
      <c r="C107" s="181"/>
      <c r="D107" s="181"/>
      <c r="E107" s="181"/>
      <c r="F107" s="58"/>
      <c r="G107" s="59"/>
    </row>
    <row r="108" spans="1:7" s="4" customFormat="1" ht="12.75" hidden="1" customHeight="1" x14ac:dyDescent="0.2">
      <c r="A108" s="37"/>
      <c r="B108" s="92" t="s">
        <v>350</v>
      </c>
      <c r="C108" s="93" t="s">
        <v>351</v>
      </c>
      <c r="D108" s="86"/>
      <c r="E108" s="9" t="e">
        <f>#REF!+2000</f>
        <v>#REF!</v>
      </c>
      <c r="F108" s="9" t="e">
        <f>#REF!*G108</f>
        <v>#REF!</v>
      </c>
      <c r="G108" s="18" t="s">
        <v>352</v>
      </c>
    </row>
    <row r="109" spans="1:7" s="4" customFormat="1" ht="12.75" hidden="1" x14ac:dyDescent="0.2">
      <c r="A109" s="37"/>
      <c r="B109" s="43" t="s">
        <v>29</v>
      </c>
      <c r="C109" s="8" t="s">
        <v>122</v>
      </c>
      <c r="D109" s="69"/>
      <c r="E109" s="9" t="e">
        <f>#REF!+2000</f>
        <v>#REF!</v>
      </c>
      <c r="F109" s="9" t="e">
        <f>G109*E109</f>
        <v>#REF!</v>
      </c>
      <c r="G109" s="18" t="s">
        <v>177</v>
      </c>
    </row>
    <row r="110" spans="1:7" s="4" customFormat="1" ht="12.75" x14ac:dyDescent="0.2">
      <c r="A110" s="37"/>
      <c r="B110" s="43" t="s">
        <v>29</v>
      </c>
      <c r="C110" s="8" t="s">
        <v>122</v>
      </c>
      <c r="D110" s="69"/>
      <c r="E110" s="20">
        <v>72400</v>
      </c>
      <c r="F110" s="20">
        <v>362</v>
      </c>
      <c r="G110" s="18" t="s">
        <v>177</v>
      </c>
    </row>
    <row r="111" spans="1:7" s="4" customFormat="1" ht="12.75" x14ac:dyDescent="0.2">
      <c r="A111" s="37"/>
      <c r="B111" s="43" t="s">
        <v>30</v>
      </c>
      <c r="C111" s="8" t="s">
        <v>122</v>
      </c>
      <c r="D111" s="69"/>
      <c r="E111" s="20">
        <v>67100</v>
      </c>
      <c r="F111" s="20">
        <v>537</v>
      </c>
      <c r="G111" s="18" t="s">
        <v>82</v>
      </c>
    </row>
    <row r="112" spans="1:7" s="4" customFormat="1" ht="13.5" customHeight="1" x14ac:dyDescent="0.2">
      <c r="A112" s="37"/>
      <c r="B112" s="12" t="s">
        <v>93</v>
      </c>
      <c r="C112" s="8" t="s">
        <v>122</v>
      </c>
      <c r="D112" s="69"/>
      <c r="E112" s="20">
        <v>65100</v>
      </c>
      <c r="F112" s="20">
        <v>716</v>
      </c>
      <c r="G112" s="18" t="s">
        <v>83</v>
      </c>
    </row>
    <row r="113" spans="1:133" s="4" customFormat="1" ht="12.75" x14ac:dyDescent="0.2">
      <c r="A113" s="37"/>
      <c r="B113" s="12" t="s">
        <v>124</v>
      </c>
      <c r="C113" s="8" t="s">
        <v>122</v>
      </c>
      <c r="D113" s="69"/>
      <c r="E113" s="20">
        <v>64000</v>
      </c>
      <c r="F113" s="20">
        <v>973</v>
      </c>
      <c r="G113" s="18" t="s">
        <v>255</v>
      </c>
    </row>
    <row r="114" spans="1:133" s="4" customFormat="1" ht="12" x14ac:dyDescent="0.2">
      <c r="A114" s="37"/>
      <c r="B114" s="33" t="s">
        <v>94</v>
      </c>
      <c r="C114" s="8" t="s">
        <v>122</v>
      </c>
      <c r="D114" s="69"/>
      <c r="E114" s="20">
        <v>64000</v>
      </c>
      <c r="F114" s="20">
        <v>1280</v>
      </c>
      <c r="G114" s="19" t="s">
        <v>256</v>
      </c>
    </row>
    <row r="115" spans="1:133" s="4" customFormat="1" ht="12" x14ac:dyDescent="0.2">
      <c r="A115" s="37"/>
      <c r="B115" s="52" t="s">
        <v>189</v>
      </c>
      <c r="C115" s="8" t="s">
        <v>122</v>
      </c>
      <c r="D115" s="69"/>
      <c r="E115" s="20">
        <v>64000</v>
      </c>
      <c r="F115" s="20">
        <v>1574</v>
      </c>
      <c r="G115" s="19" t="s">
        <v>241</v>
      </c>
    </row>
    <row r="116" spans="1:133" s="4" customFormat="1" ht="12" x14ac:dyDescent="0.2">
      <c r="A116" s="37"/>
      <c r="B116" s="52" t="s">
        <v>95</v>
      </c>
      <c r="C116" s="8" t="s">
        <v>122</v>
      </c>
      <c r="D116" s="69"/>
      <c r="E116" s="20">
        <v>64000</v>
      </c>
      <c r="F116" s="20">
        <v>1984</v>
      </c>
      <c r="G116" s="19" t="s">
        <v>317</v>
      </c>
    </row>
    <row r="117" spans="1:133" s="4" customFormat="1" ht="12" x14ac:dyDescent="0.2">
      <c r="A117" s="37"/>
      <c r="B117" s="7" t="s">
        <v>103</v>
      </c>
      <c r="C117" s="8" t="s">
        <v>122</v>
      </c>
      <c r="D117" s="69"/>
      <c r="E117" s="20">
        <v>64000</v>
      </c>
      <c r="F117" s="20">
        <v>2304</v>
      </c>
      <c r="G117" s="19" t="s">
        <v>242</v>
      </c>
    </row>
    <row r="118" spans="1:133" s="4" customFormat="1" ht="12" x14ac:dyDescent="0.2">
      <c r="A118" s="37"/>
      <c r="B118" s="7" t="s">
        <v>96</v>
      </c>
      <c r="C118" s="8" t="s">
        <v>122</v>
      </c>
      <c r="D118" s="69"/>
      <c r="E118" s="20">
        <v>64000</v>
      </c>
      <c r="F118" s="20">
        <v>3072</v>
      </c>
      <c r="G118" s="19" t="s">
        <v>223</v>
      </c>
    </row>
    <row r="119" spans="1:133" s="4" customFormat="1" ht="12" x14ac:dyDescent="0.2">
      <c r="A119" s="37"/>
      <c r="B119" s="7" t="s">
        <v>224</v>
      </c>
      <c r="C119" s="8" t="s">
        <v>122</v>
      </c>
      <c r="D119" s="69"/>
      <c r="E119" s="20">
        <v>64000</v>
      </c>
      <c r="F119" s="20">
        <v>3776</v>
      </c>
      <c r="G119" s="19" t="s">
        <v>220</v>
      </c>
    </row>
    <row r="120" spans="1:133" s="4" customFormat="1" ht="12" x14ac:dyDescent="0.2">
      <c r="A120" s="37"/>
      <c r="B120" s="7" t="s">
        <v>133</v>
      </c>
      <c r="C120" s="8" t="s">
        <v>122</v>
      </c>
      <c r="D120" s="69"/>
      <c r="E120" s="20">
        <v>64500</v>
      </c>
      <c r="F120" s="85">
        <v>4870</v>
      </c>
      <c r="G120" s="19" t="s">
        <v>135</v>
      </c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</row>
    <row r="121" spans="1:133" s="35" customFormat="1" ht="12" hidden="1" x14ac:dyDescent="0.2">
      <c r="A121" s="37"/>
      <c r="B121" s="7" t="s">
        <v>150</v>
      </c>
      <c r="C121" s="8" t="s">
        <v>122</v>
      </c>
      <c r="D121" s="69"/>
      <c r="E121" s="107" t="e">
        <f>#REF!+3000</f>
        <v>#REF!</v>
      </c>
      <c r="F121" s="9" t="e">
        <f>#REF!*G121</f>
        <v>#REF!</v>
      </c>
      <c r="G121" s="19" t="s">
        <v>151</v>
      </c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</row>
    <row r="122" spans="1:133" s="35" customFormat="1" ht="12.75" x14ac:dyDescent="0.2">
      <c r="A122" s="37"/>
      <c r="B122" s="143" t="s">
        <v>147</v>
      </c>
      <c r="C122" s="144"/>
      <c r="D122" s="144"/>
      <c r="E122" s="144"/>
      <c r="F122" s="144"/>
      <c r="G122" s="145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3"/>
      <c r="CF122" s="83"/>
      <c r="CG122" s="83"/>
      <c r="CH122" s="83"/>
      <c r="CI122" s="83"/>
      <c r="CJ122" s="83"/>
      <c r="CK122" s="83"/>
      <c r="CL122" s="83"/>
      <c r="CM122" s="83"/>
      <c r="CN122" s="83"/>
      <c r="CO122" s="83"/>
      <c r="CP122" s="83"/>
      <c r="CQ122" s="83"/>
      <c r="CR122" s="83"/>
      <c r="CS122" s="83"/>
      <c r="CT122" s="83"/>
      <c r="CU122" s="83"/>
      <c r="CV122" s="83"/>
      <c r="CW122" s="83"/>
      <c r="CX122" s="83"/>
      <c r="CY122" s="83"/>
      <c r="CZ122" s="83"/>
      <c r="DA122" s="83"/>
      <c r="DB122" s="83"/>
      <c r="DC122" s="83"/>
      <c r="DD122" s="83"/>
      <c r="DE122" s="83"/>
      <c r="DF122" s="83"/>
      <c r="DG122" s="83"/>
      <c r="DH122" s="83"/>
      <c r="DI122" s="83"/>
      <c r="DJ122" s="83"/>
      <c r="DK122" s="83"/>
      <c r="DL122" s="83"/>
      <c r="DM122" s="83"/>
      <c r="DN122" s="83"/>
      <c r="DO122" s="83"/>
      <c r="DP122" s="83"/>
      <c r="DQ122" s="83"/>
      <c r="DR122" s="83"/>
      <c r="DS122" s="83"/>
      <c r="DT122" s="83"/>
      <c r="DU122" s="83"/>
      <c r="DV122" s="83"/>
      <c r="DW122" s="83"/>
      <c r="DX122" s="83"/>
      <c r="DY122" s="83"/>
      <c r="DZ122" s="83"/>
      <c r="EA122" s="83"/>
      <c r="EB122" s="83"/>
      <c r="EC122" s="83"/>
    </row>
    <row r="123" spans="1:133" s="35" customFormat="1" ht="12" x14ac:dyDescent="0.2">
      <c r="A123" s="37"/>
      <c r="B123" s="115" t="s">
        <v>436</v>
      </c>
      <c r="C123" s="116" t="s">
        <v>440</v>
      </c>
      <c r="D123" s="117"/>
      <c r="E123" s="85">
        <v>66800</v>
      </c>
      <c r="F123" s="85">
        <v>54108</v>
      </c>
      <c r="G123" s="114" t="s">
        <v>437</v>
      </c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  <c r="BQ123" s="83"/>
      <c r="BR123" s="83"/>
      <c r="BS123" s="83"/>
      <c r="BT123" s="83"/>
      <c r="BU123" s="83"/>
      <c r="BV123" s="83"/>
      <c r="BW123" s="83"/>
      <c r="BX123" s="83"/>
      <c r="BY123" s="83"/>
      <c r="BZ123" s="83"/>
      <c r="CA123" s="83"/>
      <c r="CB123" s="83"/>
      <c r="CC123" s="83"/>
      <c r="CD123" s="83"/>
      <c r="CE123" s="83"/>
      <c r="CF123" s="83"/>
      <c r="CG123" s="83"/>
      <c r="CH123" s="83"/>
      <c r="CI123" s="83"/>
      <c r="CJ123" s="83"/>
      <c r="CK123" s="83"/>
      <c r="CL123" s="83"/>
      <c r="CM123" s="83"/>
      <c r="CN123" s="83"/>
      <c r="CO123" s="83"/>
      <c r="CP123" s="83"/>
      <c r="CQ123" s="83"/>
      <c r="CR123" s="83"/>
      <c r="CS123" s="83"/>
      <c r="CT123" s="83"/>
      <c r="CU123" s="83"/>
      <c r="CV123" s="83"/>
      <c r="CW123" s="83"/>
      <c r="CX123" s="83"/>
      <c r="CY123" s="83"/>
      <c r="CZ123" s="83"/>
      <c r="DA123" s="83"/>
      <c r="DB123" s="83"/>
      <c r="DC123" s="83"/>
      <c r="DD123" s="83"/>
      <c r="DE123" s="83"/>
      <c r="DF123" s="83"/>
      <c r="DG123" s="83"/>
      <c r="DH123" s="83"/>
      <c r="DI123" s="83"/>
      <c r="DJ123" s="83"/>
      <c r="DK123" s="83"/>
      <c r="DL123" s="83"/>
      <c r="DM123" s="83"/>
      <c r="DN123" s="83"/>
      <c r="DO123" s="83"/>
      <c r="DP123" s="83"/>
      <c r="DQ123" s="83"/>
      <c r="DR123" s="83"/>
      <c r="DS123" s="83"/>
      <c r="DT123" s="83"/>
      <c r="DU123" s="83"/>
      <c r="DV123" s="83"/>
      <c r="DW123" s="83"/>
      <c r="DX123" s="83"/>
      <c r="DY123" s="83"/>
      <c r="DZ123" s="83"/>
      <c r="EA123" s="83"/>
      <c r="EB123" s="83"/>
      <c r="EC123" s="83"/>
    </row>
    <row r="124" spans="1:133" s="35" customFormat="1" ht="12" x14ac:dyDescent="0.2">
      <c r="A124" s="37"/>
      <c r="B124" s="118" t="s">
        <v>201</v>
      </c>
      <c r="C124" s="119" t="s">
        <v>440</v>
      </c>
      <c r="D124" s="120"/>
      <c r="E124" s="85">
        <v>66200</v>
      </c>
      <c r="F124" s="85">
        <v>56270</v>
      </c>
      <c r="G124" s="121" t="s">
        <v>182</v>
      </c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  <c r="BQ124" s="83"/>
      <c r="BR124" s="83"/>
      <c r="BS124" s="83"/>
      <c r="BT124" s="83"/>
      <c r="BU124" s="83"/>
      <c r="BV124" s="83"/>
      <c r="BW124" s="83"/>
      <c r="BX124" s="83"/>
      <c r="BY124" s="83"/>
      <c r="BZ124" s="83"/>
      <c r="CA124" s="83"/>
      <c r="CB124" s="83"/>
      <c r="CC124" s="83"/>
      <c r="CD124" s="83"/>
      <c r="CE124" s="83"/>
      <c r="CF124" s="83"/>
      <c r="CG124" s="83"/>
      <c r="CH124" s="83"/>
      <c r="CI124" s="83"/>
      <c r="CJ124" s="83"/>
      <c r="CK124" s="83"/>
      <c r="CL124" s="83"/>
      <c r="CM124" s="83"/>
      <c r="CN124" s="83"/>
      <c r="CO124" s="83"/>
      <c r="CP124" s="83"/>
      <c r="CQ124" s="83"/>
      <c r="CR124" s="83"/>
      <c r="CS124" s="83"/>
      <c r="CT124" s="83"/>
      <c r="CU124" s="83"/>
      <c r="CV124" s="83"/>
      <c r="CW124" s="83"/>
      <c r="CX124" s="83"/>
      <c r="CY124" s="83"/>
      <c r="CZ124" s="83"/>
      <c r="DA124" s="83"/>
      <c r="DB124" s="83"/>
      <c r="DC124" s="83"/>
      <c r="DD124" s="83"/>
      <c r="DE124" s="83"/>
      <c r="DF124" s="83"/>
      <c r="DG124" s="83"/>
      <c r="DH124" s="83"/>
      <c r="DI124" s="83"/>
      <c r="DJ124" s="83"/>
      <c r="DK124" s="83"/>
      <c r="DL124" s="83"/>
      <c r="DM124" s="83"/>
      <c r="DN124" s="83"/>
      <c r="DO124" s="83"/>
      <c r="DP124" s="83"/>
      <c r="DQ124" s="83"/>
      <c r="DR124" s="83"/>
      <c r="DS124" s="83"/>
      <c r="DT124" s="83"/>
      <c r="DU124" s="83"/>
      <c r="DV124" s="83"/>
      <c r="DW124" s="83"/>
      <c r="DX124" s="83"/>
      <c r="DY124" s="83"/>
      <c r="DZ124" s="83"/>
      <c r="EA124" s="83"/>
      <c r="EB124" s="83"/>
      <c r="EC124" s="83"/>
    </row>
    <row r="125" spans="1:133" s="35" customFormat="1" ht="12" x14ac:dyDescent="0.2">
      <c r="A125" s="37"/>
      <c r="B125" s="115" t="s">
        <v>202</v>
      </c>
      <c r="C125" s="116" t="s">
        <v>441</v>
      </c>
      <c r="D125" s="117"/>
      <c r="E125" s="85">
        <v>65400</v>
      </c>
      <c r="F125" s="85">
        <v>52516</v>
      </c>
      <c r="G125" s="114" t="s">
        <v>438</v>
      </c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  <c r="BQ125" s="83"/>
      <c r="BR125" s="83"/>
      <c r="BS125" s="83"/>
      <c r="BT125" s="83"/>
      <c r="BU125" s="83"/>
      <c r="BV125" s="83"/>
      <c r="BW125" s="83"/>
      <c r="BX125" s="83"/>
      <c r="BY125" s="83"/>
      <c r="BZ125" s="83"/>
      <c r="CA125" s="83"/>
      <c r="CB125" s="83"/>
      <c r="CC125" s="83"/>
      <c r="CD125" s="83"/>
      <c r="CE125" s="83"/>
      <c r="CF125" s="83"/>
      <c r="CG125" s="83"/>
      <c r="CH125" s="83"/>
      <c r="CI125" s="83"/>
      <c r="CJ125" s="83"/>
      <c r="CK125" s="83"/>
      <c r="CL125" s="83"/>
      <c r="CM125" s="83"/>
      <c r="CN125" s="83"/>
      <c r="CO125" s="83"/>
      <c r="CP125" s="83"/>
      <c r="CQ125" s="83"/>
      <c r="CR125" s="83"/>
      <c r="CS125" s="83"/>
      <c r="CT125" s="83"/>
      <c r="CU125" s="83"/>
      <c r="CV125" s="83"/>
      <c r="CW125" s="83"/>
      <c r="CX125" s="83"/>
      <c r="CY125" s="83"/>
      <c r="CZ125" s="83"/>
      <c r="DA125" s="83"/>
      <c r="DB125" s="83"/>
      <c r="DC125" s="83"/>
      <c r="DD125" s="83"/>
      <c r="DE125" s="83"/>
      <c r="DF125" s="83"/>
      <c r="DG125" s="83"/>
      <c r="DH125" s="83"/>
      <c r="DI125" s="83"/>
      <c r="DJ125" s="83"/>
      <c r="DK125" s="83"/>
      <c r="DL125" s="83"/>
      <c r="DM125" s="83"/>
      <c r="DN125" s="83"/>
      <c r="DO125" s="83"/>
      <c r="DP125" s="83"/>
      <c r="DQ125" s="83"/>
      <c r="DR125" s="83"/>
      <c r="DS125" s="83"/>
      <c r="DT125" s="83"/>
      <c r="DU125" s="83"/>
      <c r="DV125" s="83"/>
      <c r="DW125" s="83"/>
      <c r="DX125" s="83"/>
      <c r="DY125" s="83"/>
      <c r="DZ125" s="83"/>
      <c r="EA125" s="83"/>
      <c r="EB125" s="83"/>
      <c r="EC125" s="83"/>
    </row>
    <row r="126" spans="1:133" s="35" customFormat="1" ht="12" x14ac:dyDescent="0.2">
      <c r="A126" s="37"/>
      <c r="B126" s="111" t="s">
        <v>436</v>
      </c>
      <c r="C126" s="16" t="s">
        <v>32</v>
      </c>
      <c r="D126" s="77"/>
      <c r="E126" s="85">
        <v>70800</v>
      </c>
      <c r="F126" s="85">
        <v>99</v>
      </c>
      <c r="G126" s="40" t="s">
        <v>442</v>
      </c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83"/>
      <c r="CB126" s="83"/>
      <c r="CC126" s="83"/>
      <c r="CD126" s="83"/>
      <c r="CE126" s="83"/>
      <c r="CF126" s="83"/>
      <c r="CG126" s="83"/>
      <c r="CH126" s="83"/>
      <c r="CI126" s="83"/>
      <c r="CJ126" s="83"/>
      <c r="CK126" s="83"/>
      <c r="CL126" s="83"/>
      <c r="CM126" s="83"/>
      <c r="CN126" s="83"/>
      <c r="CO126" s="83"/>
      <c r="CP126" s="83"/>
      <c r="CQ126" s="83"/>
      <c r="CR126" s="83"/>
      <c r="CS126" s="83"/>
      <c r="CT126" s="83"/>
      <c r="CU126" s="83"/>
      <c r="CV126" s="83"/>
      <c r="CW126" s="83"/>
      <c r="CX126" s="83"/>
      <c r="CY126" s="83"/>
      <c r="CZ126" s="83"/>
      <c r="DA126" s="83"/>
      <c r="DB126" s="83"/>
      <c r="DC126" s="83"/>
      <c r="DD126" s="83"/>
      <c r="DE126" s="83"/>
      <c r="DF126" s="83"/>
      <c r="DG126" s="83"/>
      <c r="DH126" s="83"/>
      <c r="DI126" s="83"/>
      <c r="DJ126" s="83"/>
      <c r="DK126" s="83"/>
      <c r="DL126" s="83"/>
      <c r="DM126" s="83"/>
      <c r="DN126" s="83"/>
      <c r="DO126" s="83"/>
      <c r="DP126" s="83"/>
      <c r="DQ126" s="83"/>
      <c r="DR126" s="83"/>
      <c r="DS126" s="83"/>
      <c r="DT126" s="83"/>
      <c r="DU126" s="83"/>
      <c r="DV126" s="83"/>
      <c r="DW126" s="83"/>
      <c r="DX126" s="83"/>
      <c r="DY126" s="83"/>
      <c r="DZ126" s="83"/>
      <c r="EA126" s="83"/>
      <c r="EB126" s="83"/>
      <c r="EC126" s="83"/>
    </row>
    <row r="127" spans="1:133" s="35" customFormat="1" ht="12" x14ac:dyDescent="0.2">
      <c r="A127" s="37"/>
      <c r="B127" s="64" t="s">
        <v>201</v>
      </c>
      <c r="C127" s="16" t="s">
        <v>32</v>
      </c>
      <c r="D127" s="112"/>
      <c r="E127" s="85">
        <v>70200</v>
      </c>
      <c r="F127" s="85">
        <v>176</v>
      </c>
      <c r="G127" s="19" t="s">
        <v>98</v>
      </c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83"/>
      <c r="BQ127" s="83"/>
      <c r="BR127" s="83"/>
      <c r="BS127" s="83"/>
      <c r="BT127" s="83"/>
      <c r="BU127" s="83"/>
      <c r="BV127" s="83"/>
      <c r="BW127" s="83"/>
      <c r="BX127" s="83"/>
      <c r="BY127" s="83"/>
      <c r="BZ127" s="83"/>
      <c r="CA127" s="83"/>
      <c r="CB127" s="83"/>
      <c r="CC127" s="83"/>
      <c r="CD127" s="83"/>
      <c r="CE127" s="83"/>
      <c r="CF127" s="83"/>
      <c r="CG127" s="83"/>
      <c r="CH127" s="83"/>
      <c r="CI127" s="83"/>
      <c r="CJ127" s="83"/>
      <c r="CK127" s="83"/>
      <c r="CL127" s="83"/>
      <c r="CM127" s="83"/>
      <c r="CN127" s="83"/>
      <c r="CO127" s="83"/>
      <c r="CP127" s="83"/>
      <c r="CQ127" s="83"/>
      <c r="CR127" s="83"/>
      <c r="CS127" s="83"/>
      <c r="CT127" s="83"/>
      <c r="CU127" s="83"/>
      <c r="CV127" s="83"/>
      <c r="CW127" s="83"/>
      <c r="CX127" s="83"/>
      <c r="CY127" s="83"/>
      <c r="CZ127" s="83"/>
      <c r="DA127" s="83"/>
      <c r="DB127" s="83"/>
      <c r="DC127" s="83"/>
      <c r="DD127" s="83"/>
      <c r="DE127" s="83"/>
      <c r="DF127" s="83"/>
      <c r="DG127" s="83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</row>
    <row r="128" spans="1:133" s="35" customFormat="1" ht="12" x14ac:dyDescent="0.2">
      <c r="A128" s="37"/>
      <c r="B128" s="7" t="s">
        <v>202</v>
      </c>
      <c r="C128" s="16" t="s">
        <v>32</v>
      </c>
      <c r="D128" s="77"/>
      <c r="E128" s="85">
        <v>69400</v>
      </c>
      <c r="F128" s="85">
        <v>278</v>
      </c>
      <c r="G128" s="19" t="s">
        <v>158</v>
      </c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  <c r="BQ128" s="83"/>
      <c r="BR128" s="83"/>
      <c r="BS128" s="83"/>
      <c r="BT128" s="83"/>
      <c r="BU128" s="83"/>
      <c r="BV128" s="83"/>
      <c r="BW128" s="83"/>
      <c r="BX128" s="83"/>
      <c r="BY128" s="83"/>
      <c r="BZ128" s="83"/>
      <c r="CA128" s="83"/>
      <c r="CB128" s="83"/>
      <c r="CC128" s="83"/>
      <c r="CD128" s="83"/>
      <c r="CE128" s="83"/>
      <c r="CF128" s="83"/>
      <c r="CG128" s="83"/>
      <c r="CH128" s="83"/>
      <c r="CI128" s="83"/>
      <c r="CJ128" s="83"/>
      <c r="CK128" s="83"/>
      <c r="CL128" s="83"/>
      <c r="CM128" s="83"/>
      <c r="CN128" s="83"/>
      <c r="CO128" s="83"/>
      <c r="CP128" s="83"/>
      <c r="CQ128" s="83"/>
      <c r="CR128" s="83"/>
      <c r="CS128" s="83"/>
      <c r="CT128" s="83"/>
      <c r="CU128" s="83"/>
      <c r="CV128" s="83"/>
      <c r="CW128" s="83"/>
      <c r="CX128" s="83"/>
      <c r="CY128" s="83"/>
      <c r="CZ128" s="83"/>
      <c r="DA128" s="83"/>
      <c r="DB128" s="83"/>
      <c r="DC128" s="83"/>
      <c r="DD128" s="83"/>
      <c r="DE128" s="83"/>
      <c r="DF128" s="83"/>
      <c r="DG128" s="83"/>
      <c r="DH128" s="83"/>
      <c r="DI128" s="83"/>
      <c r="DJ128" s="83"/>
      <c r="DK128" s="83"/>
      <c r="DL128" s="83"/>
      <c r="DM128" s="83"/>
      <c r="DN128" s="83"/>
      <c r="DO128" s="83"/>
      <c r="DP128" s="83"/>
      <c r="DQ128" s="83"/>
      <c r="DR128" s="83"/>
      <c r="DS128" s="83"/>
      <c r="DT128" s="83"/>
      <c r="DU128" s="83"/>
      <c r="DV128" s="83"/>
      <c r="DW128" s="83"/>
      <c r="DX128" s="83"/>
      <c r="DY128" s="83"/>
      <c r="DZ128" s="83"/>
      <c r="EA128" s="83"/>
      <c r="EB128" s="83"/>
      <c r="EC128" s="83"/>
    </row>
    <row r="129" spans="1:133" s="35" customFormat="1" ht="12" x14ac:dyDescent="0.2">
      <c r="A129" s="37"/>
      <c r="B129" s="64" t="s">
        <v>202</v>
      </c>
      <c r="C129" s="16" t="s">
        <v>63</v>
      </c>
      <c r="D129" s="133"/>
      <c r="E129" s="85">
        <v>67100</v>
      </c>
      <c r="F129" s="85">
        <v>537</v>
      </c>
      <c r="G129" s="19" t="s">
        <v>82</v>
      </c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3"/>
      <c r="BZ129" s="83"/>
      <c r="CA129" s="83"/>
      <c r="CB129" s="83"/>
      <c r="CC129" s="83"/>
      <c r="CD129" s="83"/>
      <c r="CE129" s="83"/>
      <c r="CF129" s="83"/>
      <c r="CG129" s="83"/>
      <c r="CH129" s="83"/>
      <c r="CI129" s="83"/>
      <c r="CJ129" s="83"/>
      <c r="CK129" s="83"/>
      <c r="CL129" s="83"/>
      <c r="CM129" s="83"/>
      <c r="CN129" s="83"/>
      <c r="CO129" s="83"/>
      <c r="CP129" s="83"/>
      <c r="CQ129" s="83"/>
      <c r="CR129" s="83"/>
      <c r="CS129" s="83"/>
      <c r="CT129" s="83"/>
      <c r="CU129" s="83"/>
      <c r="CV129" s="83"/>
      <c r="CW129" s="83"/>
      <c r="CX129" s="83"/>
      <c r="CY129" s="83"/>
      <c r="CZ129" s="83"/>
      <c r="DA129" s="83"/>
      <c r="DB129" s="83"/>
      <c r="DC129" s="83"/>
      <c r="DD129" s="83"/>
      <c r="DE129" s="83"/>
      <c r="DF129" s="83"/>
      <c r="DG129" s="83"/>
      <c r="DH129" s="83"/>
      <c r="DI129" s="83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  <c r="DZ129" s="83"/>
      <c r="EA129" s="83"/>
      <c r="EB129" s="83"/>
      <c r="EC129" s="83"/>
    </row>
    <row r="130" spans="1:133" s="35" customFormat="1" ht="12" x14ac:dyDescent="0.2">
      <c r="A130" s="37"/>
      <c r="B130" s="12" t="s">
        <v>148</v>
      </c>
      <c r="C130" s="8" t="s">
        <v>149</v>
      </c>
      <c r="D130" s="77"/>
      <c r="E130" s="85">
        <v>65100</v>
      </c>
      <c r="F130" s="85">
        <v>749</v>
      </c>
      <c r="G130" s="19" t="s">
        <v>227</v>
      </c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83"/>
      <c r="DM130" s="83"/>
      <c r="DN130" s="83"/>
      <c r="DO130" s="83"/>
      <c r="DP130" s="83"/>
      <c r="DQ130" s="83"/>
      <c r="DR130" s="83"/>
      <c r="DS130" s="83"/>
      <c r="DT130" s="83"/>
      <c r="DU130" s="83"/>
      <c r="DV130" s="83"/>
      <c r="DW130" s="83"/>
      <c r="DX130" s="83"/>
      <c r="DY130" s="83"/>
      <c r="DZ130" s="83"/>
      <c r="EA130" s="83"/>
      <c r="EB130" s="83"/>
      <c r="EC130" s="83"/>
    </row>
    <row r="131" spans="1:133" s="35" customFormat="1" ht="12" x14ac:dyDescent="0.2">
      <c r="A131" s="37"/>
      <c r="B131" s="12" t="s">
        <v>209</v>
      </c>
      <c r="C131" s="8" t="s">
        <v>149</v>
      </c>
      <c r="D131" s="77"/>
      <c r="E131" s="85">
        <v>64700</v>
      </c>
      <c r="F131" s="85">
        <v>971</v>
      </c>
      <c r="G131" s="19" t="s">
        <v>84</v>
      </c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  <c r="BQ131" s="83"/>
      <c r="BR131" s="83"/>
      <c r="BS131" s="83"/>
      <c r="BT131" s="83"/>
      <c r="BU131" s="83"/>
      <c r="BV131" s="83"/>
      <c r="BW131" s="83"/>
      <c r="BX131" s="83"/>
      <c r="BY131" s="83"/>
      <c r="BZ131" s="83"/>
      <c r="CA131" s="83"/>
      <c r="CB131" s="83"/>
      <c r="CC131" s="83"/>
      <c r="CD131" s="83"/>
      <c r="CE131" s="83"/>
      <c r="CF131" s="83"/>
      <c r="CG131" s="83"/>
      <c r="CH131" s="83"/>
      <c r="CI131" s="83"/>
      <c r="CJ131" s="83"/>
      <c r="CK131" s="83"/>
      <c r="CL131" s="83"/>
      <c r="CM131" s="83"/>
      <c r="CN131" s="83"/>
      <c r="CO131" s="83"/>
      <c r="CP131" s="83"/>
      <c r="CQ131" s="83"/>
      <c r="CR131" s="83"/>
      <c r="CS131" s="83"/>
      <c r="CT131" s="83"/>
      <c r="CU131" s="83"/>
      <c r="CV131" s="83"/>
      <c r="CW131" s="83"/>
      <c r="CX131" s="83"/>
      <c r="CY131" s="83"/>
      <c r="CZ131" s="83"/>
      <c r="DA131" s="83"/>
      <c r="DB131" s="83"/>
      <c r="DC131" s="83"/>
      <c r="DD131" s="83"/>
      <c r="DE131" s="83"/>
      <c r="DF131" s="83"/>
      <c r="DG131" s="83"/>
      <c r="DH131" s="83"/>
      <c r="DI131" s="83"/>
      <c r="DJ131" s="83"/>
      <c r="DK131" s="83"/>
      <c r="DL131" s="83"/>
      <c r="DM131" s="83"/>
      <c r="DN131" s="83"/>
      <c r="DO131" s="83"/>
      <c r="DP131" s="83"/>
      <c r="DQ131" s="83"/>
      <c r="DR131" s="83"/>
      <c r="DS131" s="83"/>
      <c r="DT131" s="83"/>
      <c r="DU131" s="83"/>
      <c r="DV131" s="83"/>
      <c r="DW131" s="83"/>
      <c r="DX131" s="83"/>
      <c r="DY131" s="83"/>
      <c r="DZ131" s="83"/>
      <c r="EA131" s="83"/>
      <c r="EB131" s="83"/>
      <c r="EC131" s="83"/>
    </row>
    <row r="132" spans="1:133" s="35" customFormat="1" ht="12" x14ac:dyDescent="0.2">
      <c r="A132" s="37"/>
      <c r="B132" s="12" t="s">
        <v>173</v>
      </c>
      <c r="C132" s="8" t="s">
        <v>149</v>
      </c>
      <c r="D132" s="77"/>
      <c r="E132" s="85">
        <v>64700</v>
      </c>
      <c r="F132" s="85">
        <v>1262</v>
      </c>
      <c r="G132" s="19" t="s">
        <v>186</v>
      </c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</row>
    <row r="133" spans="1:133" s="35" customFormat="1" ht="12" x14ac:dyDescent="0.2">
      <c r="A133" s="37"/>
      <c r="B133" s="12" t="s">
        <v>210</v>
      </c>
      <c r="C133" s="8" t="s">
        <v>149</v>
      </c>
      <c r="D133" s="77"/>
      <c r="E133" s="85">
        <v>64700</v>
      </c>
      <c r="F133" s="85">
        <v>1553</v>
      </c>
      <c r="G133" s="19" t="s">
        <v>211</v>
      </c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3"/>
      <c r="BZ133" s="83"/>
      <c r="CA133" s="83"/>
      <c r="CB133" s="83"/>
      <c r="CC133" s="83"/>
      <c r="CD133" s="83"/>
      <c r="CE133" s="83"/>
      <c r="CF133" s="83"/>
      <c r="CG133" s="83"/>
      <c r="CH133" s="83"/>
      <c r="CI133" s="83"/>
      <c r="CJ133" s="83"/>
      <c r="CK133" s="83"/>
      <c r="CL133" s="83"/>
      <c r="CM133" s="83"/>
      <c r="CN133" s="83"/>
      <c r="CO133" s="83"/>
      <c r="CP133" s="83"/>
      <c r="CQ133" s="83"/>
      <c r="CR133" s="83"/>
      <c r="CS133" s="83"/>
      <c r="CT133" s="83"/>
      <c r="CU133" s="83"/>
      <c r="CV133" s="83"/>
      <c r="CW133" s="83"/>
      <c r="CX133" s="83"/>
      <c r="CY133" s="83"/>
      <c r="CZ133" s="83"/>
      <c r="DA133" s="83"/>
      <c r="DB133" s="83"/>
      <c r="DC133" s="83"/>
      <c r="DD133" s="83"/>
      <c r="DE133" s="83"/>
      <c r="DF133" s="83"/>
      <c r="DG133" s="83"/>
      <c r="DH133" s="83"/>
      <c r="DI133" s="83"/>
      <c r="DJ133" s="83"/>
      <c r="DK133" s="83"/>
      <c r="DL133" s="83"/>
      <c r="DM133" s="83"/>
      <c r="DN133" s="83"/>
      <c r="DO133" s="83"/>
      <c r="DP133" s="83"/>
      <c r="DQ133" s="83"/>
      <c r="DR133" s="83"/>
      <c r="DS133" s="83"/>
      <c r="DT133" s="83"/>
      <c r="DU133" s="83"/>
      <c r="DV133" s="83"/>
      <c r="DW133" s="83"/>
      <c r="DX133" s="83"/>
      <c r="DY133" s="83"/>
      <c r="DZ133" s="83"/>
      <c r="EA133" s="83"/>
      <c r="EB133" s="83"/>
      <c r="EC133" s="83"/>
    </row>
    <row r="134" spans="1:133" s="35" customFormat="1" ht="12" x14ac:dyDescent="0.2">
      <c r="A134" s="37"/>
      <c r="B134" s="12" t="s">
        <v>245</v>
      </c>
      <c r="C134" s="8" t="s">
        <v>149</v>
      </c>
      <c r="D134" s="77"/>
      <c r="E134" s="139">
        <v>64700</v>
      </c>
      <c r="F134" s="113">
        <v>1941</v>
      </c>
      <c r="G134" s="19" t="s">
        <v>86</v>
      </c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3"/>
      <c r="BZ134" s="83"/>
      <c r="CA134" s="83"/>
      <c r="CB134" s="83"/>
      <c r="CC134" s="83"/>
      <c r="CD134" s="83"/>
      <c r="CE134" s="83"/>
      <c r="CF134" s="83"/>
      <c r="CG134" s="83"/>
      <c r="CH134" s="83"/>
      <c r="CI134" s="83"/>
      <c r="CJ134" s="83"/>
      <c r="CK134" s="83"/>
      <c r="CL134" s="83"/>
      <c r="CM134" s="83"/>
      <c r="CN134" s="83"/>
      <c r="CO134" s="83"/>
      <c r="CP134" s="83"/>
      <c r="CQ134" s="83"/>
      <c r="CR134" s="83"/>
      <c r="CS134" s="83"/>
      <c r="CT134" s="83"/>
      <c r="CU134" s="83"/>
      <c r="CV134" s="83"/>
      <c r="CW134" s="83"/>
      <c r="CX134" s="83"/>
      <c r="CY134" s="83"/>
      <c r="CZ134" s="83"/>
      <c r="DA134" s="83"/>
      <c r="DB134" s="83"/>
      <c r="DC134" s="83"/>
      <c r="DD134" s="83"/>
      <c r="DE134" s="83"/>
      <c r="DF134" s="83"/>
      <c r="DG134" s="83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</row>
    <row r="135" spans="1:133" s="35" customFormat="1" ht="12" hidden="1" x14ac:dyDescent="0.2">
      <c r="A135" s="37"/>
      <c r="B135" s="12" t="s">
        <v>254</v>
      </c>
      <c r="C135" s="8" t="s">
        <v>149</v>
      </c>
      <c r="D135" s="77"/>
      <c r="E135" s="113" t="e">
        <f>#REF!+2000</f>
        <v>#REF!</v>
      </c>
      <c r="F135" s="113" t="e">
        <f>G135*E135</f>
        <v>#REF!</v>
      </c>
      <c r="G135" s="19" t="s">
        <v>175</v>
      </c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</row>
    <row r="136" spans="1:133" s="35" customFormat="1" ht="12" hidden="1" x14ac:dyDescent="0.2">
      <c r="A136" s="37"/>
      <c r="B136" s="12" t="s">
        <v>288</v>
      </c>
      <c r="C136" s="8" t="s">
        <v>149</v>
      </c>
      <c r="D136" s="77"/>
      <c r="E136" s="113" t="e">
        <f>#REF!+2000</f>
        <v>#REF!</v>
      </c>
      <c r="F136" s="113" t="e">
        <f>G136*E136</f>
        <v>#REF!</v>
      </c>
      <c r="G136" s="19" t="s">
        <v>289</v>
      </c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83"/>
      <c r="BW136" s="83"/>
      <c r="BX136" s="83"/>
      <c r="BY136" s="83"/>
      <c r="BZ136" s="83"/>
      <c r="CA136" s="83"/>
      <c r="CB136" s="83"/>
      <c r="CC136" s="83"/>
      <c r="CD136" s="83"/>
      <c r="CE136" s="83"/>
      <c r="CF136" s="83"/>
      <c r="CG136" s="83"/>
      <c r="CH136" s="83"/>
      <c r="CI136" s="83"/>
      <c r="CJ136" s="83"/>
      <c r="CK136" s="83"/>
      <c r="CL136" s="83"/>
      <c r="CM136" s="83"/>
      <c r="CN136" s="83"/>
      <c r="CO136" s="83"/>
      <c r="CP136" s="83"/>
      <c r="CQ136" s="83"/>
      <c r="CR136" s="83"/>
      <c r="CS136" s="83"/>
      <c r="CT136" s="83"/>
      <c r="CU136" s="83"/>
      <c r="CV136" s="83"/>
      <c r="CW136" s="83"/>
      <c r="CX136" s="83"/>
      <c r="CY136" s="83"/>
      <c r="CZ136" s="83"/>
      <c r="DA136" s="83"/>
      <c r="DB136" s="83"/>
      <c r="DC136" s="83"/>
      <c r="DD136" s="83"/>
      <c r="DE136" s="83"/>
      <c r="DF136" s="83"/>
      <c r="DG136" s="83"/>
      <c r="DH136" s="83"/>
      <c r="DI136" s="83"/>
      <c r="DJ136" s="83"/>
      <c r="DK136" s="83"/>
      <c r="DL136" s="83"/>
      <c r="DM136" s="83"/>
      <c r="DN136" s="83"/>
      <c r="DO136" s="83"/>
      <c r="DP136" s="83"/>
      <c r="DQ136" s="83"/>
      <c r="DR136" s="83"/>
      <c r="DS136" s="83"/>
      <c r="DT136" s="83"/>
      <c r="DU136" s="83"/>
      <c r="DV136" s="83"/>
      <c r="DW136" s="83"/>
      <c r="DX136" s="83"/>
      <c r="DY136" s="83"/>
      <c r="DZ136" s="83"/>
      <c r="EA136" s="83"/>
      <c r="EB136" s="83"/>
      <c r="EC136" s="83"/>
    </row>
    <row r="137" spans="1:133" s="35" customFormat="1" ht="18.75" x14ac:dyDescent="0.2">
      <c r="A137" s="37"/>
      <c r="B137" s="163" t="s">
        <v>477</v>
      </c>
      <c r="C137" s="164"/>
      <c r="D137" s="164"/>
      <c r="E137" s="164"/>
      <c r="F137" s="164"/>
      <c r="G137" s="165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83"/>
      <c r="BW137" s="83"/>
      <c r="BX137" s="83"/>
      <c r="BY137" s="83"/>
      <c r="BZ137" s="83"/>
      <c r="CA137" s="83"/>
      <c r="CB137" s="83"/>
      <c r="CC137" s="83"/>
      <c r="CD137" s="83"/>
      <c r="CE137" s="83"/>
      <c r="CF137" s="83"/>
      <c r="CG137" s="83"/>
      <c r="CH137" s="83"/>
      <c r="CI137" s="83"/>
      <c r="CJ137" s="83"/>
      <c r="CK137" s="83"/>
      <c r="CL137" s="83"/>
      <c r="CM137" s="83"/>
      <c r="CN137" s="83"/>
      <c r="CO137" s="83"/>
      <c r="CP137" s="83"/>
      <c r="CQ137" s="83"/>
      <c r="CR137" s="83"/>
      <c r="CS137" s="83"/>
      <c r="CT137" s="83"/>
      <c r="CU137" s="83"/>
      <c r="CV137" s="83"/>
      <c r="CW137" s="83"/>
      <c r="CX137" s="83"/>
      <c r="CY137" s="83"/>
      <c r="CZ137" s="83"/>
      <c r="DA137" s="83"/>
      <c r="DB137" s="83"/>
      <c r="DC137" s="83"/>
      <c r="DD137" s="83"/>
      <c r="DE137" s="83"/>
      <c r="DF137" s="83"/>
      <c r="DG137" s="83"/>
      <c r="DH137" s="83"/>
      <c r="DI137" s="83"/>
      <c r="DJ137" s="83"/>
      <c r="DK137" s="83"/>
      <c r="DL137" s="83"/>
      <c r="DM137" s="83"/>
      <c r="DN137" s="83"/>
      <c r="DO137" s="83"/>
      <c r="DP137" s="83"/>
      <c r="DQ137" s="83"/>
      <c r="DR137" s="83"/>
      <c r="DS137" s="83"/>
      <c r="DT137" s="83"/>
      <c r="DU137" s="83"/>
      <c r="DV137" s="83"/>
      <c r="DW137" s="83"/>
      <c r="DX137" s="83"/>
      <c r="DY137" s="83"/>
      <c r="DZ137" s="83"/>
      <c r="EA137" s="83"/>
      <c r="EB137" s="83"/>
      <c r="EC137" s="83"/>
    </row>
    <row r="138" spans="1:133" s="35" customFormat="1" ht="12.75" hidden="1" x14ac:dyDescent="0.2">
      <c r="A138" s="37"/>
      <c r="B138" s="143" t="s">
        <v>188</v>
      </c>
      <c r="C138" s="144"/>
      <c r="D138" s="144"/>
      <c r="E138" s="144"/>
      <c r="F138" s="144"/>
      <c r="G138" s="145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83"/>
      <c r="DM138" s="83"/>
      <c r="DN138" s="83"/>
      <c r="DO138" s="83"/>
      <c r="DP138" s="83"/>
      <c r="DQ138" s="83"/>
      <c r="DR138" s="83"/>
      <c r="DS138" s="83"/>
      <c r="DT138" s="83"/>
      <c r="DU138" s="83"/>
      <c r="DV138" s="83"/>
      <c r="DW138" s="83"/>
      <c r="DX138" s="83"/>
      <c r="DY138" s="83"/>
      <c r="DZ138" s="83"/>
      <c r="EA138" s="83"/>
      <c r="EB138" s="83"/>
      <c r="EC138" s="83"/>
    </row>
    <row r="139" spans="1:133" s="35" customFormat="1" ht="12" hidden="1" x14ac:dyDescent="0.2">
      <c r="A139" s="37"/>
      <c r="B139" s="7" t="s">
        <v>104</v>
      </c>
      <c r="C139" s="16" t="s">
        <v>154</v>
      </c>
      <c r="D139" s="75"/>
      <c r="E139" s="85">
        <v>84700</v>
      </c>
      <c r="F139" s="85">
        <v>68607</v>
      </c>
      <c r="G139" s="46">
        <v>0.81</v>
      </c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  <c r="CT139" s="83"/>
      <c r="CU139" s="83"/>
      <c r="CV139" s="83"/>
      <c r="CW139" s="83"/>
      <c r="CX139" s="83"/>
      <c r="CY139" s="83"/>
      <c r="CZ139" s="83"/>
      <c r="DA139" s="83"/>
      <c r="DB139" s="83"/>
      <c r="DC139" s="83"/>
      <c r="DD139" s="83"/>
      <c r="DE139" s="83"/>
      <c r="DF139" s="83"/>
      <c r="DG139" s="83"/>
      <c r="DH139" s="83"/>
      <c r="DI139" s="83"/>
      <c r="DJ139" s="83"/>
      <c r="DK139" s="83"/>
      <c r="DL139" s="83"/>
      <c r="DM139" s="83"/>
      <c r="DN139" s="83"/>
      <c r="DO139" s="83"/>
      <c r="DP139" s="83"/>
      <c r="DQ139" s="83"/>
      <c r="DR139" s="83"/>
      <c r="DS139" s="83"/>
      <c r="DT139" s="83"/>
      <c r="DU139" s="83"/>
      <c r="DV139" s="83"/>
      <c r="DW139" s="83"/>
      <c r="DX139" s="83"/>
      <c r="DY139" s="83"/>
      <c r="DZ139" s="83"/>
      <c r="EA139" s="83"/>
      <c r="EB139" s="83"/>
      <c r="EC139" s="83"/>
    </row>
    <row r="140" spans="1:133" s="4" customFormat="1" ht="12.75" hidden="1" customHeight="1" x14ac:dyDescent="0.2">
      <c r="A140" s="37"/>
      <c r="B140" s="7" t="s">
        <v>187</v>
      </c>
      <c r="C140" s="16" t="s">
        <v>32</v>
      </c>
      <c r="D140" s="75"/>
      <c r="E140" s="85">
        <v>87200</v>
      </c>
      <c r="F140" s="85">
        <v>156.96</v>
      </c>
      <c r="G140" s="19" t="s">
        <v>443</v>
      </c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83"/>
      <c r="BW140" s="83"/>
      <c r="BX140" s="83"/>
      <c r="BY140" s="83"/>
      <c r="BZ140" s="83"/>
      <c r="CA140" s="83"/>
      <c r="CB140" s="83"/>
      <c r="CC140" s="83"/>
      <c r="CD140" s="83"/>
      <c r="CE140" s="83"/>
      <c r="CF140" s="83"/>
      <c r="CG140" s="83"/>
      <c r="CH140" s="83"/>
      <c r="CI140" s="83"/>
      <c r="CJ140" s="83"/>
      <c r="CK140" s="83"/>
      <c r="CL140" s="83"/>
      <c r="CM140" s="83"/>
      <c r="CN140" s="83"/>
      <c r="CO140" s="83"/>
      <c r="CP140" s="83"/>
      <c r="CQ140" s="83"/>
      <c r="CR140" s="83"/>
      <c r="CS140" s="83"/>
      <c r="CT140" s="83"/>
      <c r="CU140" s="83"/>
      <c r="CV140" s="83"/>
      <c r="CW140" s="83"/>
      <c r="CX140" s="83"/>
      <c r="CY140" s="83"/>
      <c r="CZ140" s="83"/>
      <c r="DA140" s="83"/>
      <c r="DB140" s="83"/>
      <c r="DC140" s="83"/>
      <c r="DD140" s="83"/>
      <c r="DE140" s="83"/>
      <c r="DF140" s="83"/>
      <c r="DG140" s="83"/>
      <c r="DH140" s="83"/>
      <c r="DI140" s="83"/>
      <c r="DJ140" s="83"/>
      <c r="DK140" s="83"/>
      <c r="DL140" s="83"/>
      <c r="DM140" s="83"/>
      <c r="DN140" s="83"/>
      <c r="DO140" s="83"/>
      <c r="DP140" s="83"/>
      <c r="DQ140" s="83"/>
      <c r="DR140" s="83"/>
      <c r="DS140" s="83"/>
      <c r="DT140" s="83"/>
      <c r="DU140" s="83"/>
      <c r="DV140" s="83"/>
      <c r="DW140" s="83"/>
      <c r="DX140" s="83"/>
      <c r="DY140" s="83"/>
      <c r="DZ140" s="83"/>
      <c r="EA140" s="83"/>
      <c r="EB140" s="83"/>
      <c r="EC140" s="83"/>
    </row>
    <row r="141" spans="1:133" s="4" customFormat="1" ht="12.75" hidden="1" customHeight="1" x14ac:dyDescent="0.2">
      <c r="A141" s="37"/>
      <c r="B141" s="143" t="s">
        <v>142</v>
      </c>
      <c r="C141" s="144"/>
      <c r="D141" s="144"/>
      <c r="E141" s="144"/>
      <c r="F141" s="58"/>
      <c r="G141" s="59"/>
      <c r="I141" s="83"/>
      <c r="J141" s="83"/>
      <c r="K141" s="83"/>
      <c r="L141" s="83"/>
      <c r="M141" s="83"/>
    </row>
    <row r="142" spans="1:133" s="4" customFormat="1" ht="12.75" hidden="1" customHeight="1" x14ac:dyDescent="0.2">
      <c r="A142" s="37"/>
      <c r="B142" s="7" t="s">
        <v>30</v>
      </c>
      <c r="C142" s="16" t="s">
        <v>32</v>
      </c>
      <c r="D142" s="75"/>
      <c r="E142" s="106" t="e">
        <f>#REF!+1000</f>
        <v>#REF!</v>
      </c>
      <c r="F142" s="9" t="e">
        <f>G142*#REF!</f>
        <v>#REF!</v>
      </c>
      <c r="G142" s="19" t="s">
        <v>158</v>
      </c>
      <c r="I142" s="83"/>
      <c r="J142" s="83"/>
      <c r="K142" s="83"/>
      <c r="L142" s="83"/>
      <c r="M142" s="83"/>
    </row>
    <row r="143" spans="1:133" s="4" customFormat="1" ht="12.75" hidden="1" customHeight="1" x14ac:dyDescent="0.2">
      <c r="A143" s="37"/>
      <c r="B143" s="55" t="s">
        <v>93</v>
      </c>
      <c r="C143" s="16" t="s">
        <v>63</v>
      </c>
      <c r="D143" s="75"/>
      <c r="E143" s="106" t="e">
        <f>#REF!+1000</f>
        <v>#REF!</v>
      </c>
      <c r="F143" s="9" t="e">
        <f>G143*#REF!</f>
        <v>#REF!</v>
      </c>
      <c r="G143" s="19" t="s">
        <v>83</v>
      </c>
      <c r="I143" s="83"/>
      <c r="J143" s="83"/>
      <c r="K143" s="83"/>
      <c r="L143" s="83"/>
      <c r="M143" s="83"/>
    </row>
    <row r="144" spans="1:133" s="4" customFormat="1" ht="12.75" hidden="1" customHeight="1" x14ac:dyDescent="0.2">
      <c r="A144" s="37"/>
      <c r="B144" s="7" t="s">
        <v>124</v>
      </c>
      <c r="C144" s="16" t="s">
        <v>225</v>
      </c>
      <c r="D144" s="75"/>
      <c r="E144" s="106" t="e">
        <f>#REF!+1000</f>
        <v>#REF!</v>
      </c>
      <c r="F144" s="9" t="e">
        <f>G144*#REF!</f>
        <v>#REF!</v>
      </c>
      <c r="G144" s="19" t="s">
        <v>84</v>
      </c>
      <c r="I144" s="83"/>
      <c r="J144" s="83"/>
      <c r="K144" s="83"/>
      <c r="L144" s="83"/>
      <c r="M144" s="83"/>
    </row>
    <row r="145" spans="1:13" s="4" customFormat="1" ht="12.75" customHeight="1" x14ac:dyDescent="0.2">
      <c r="A145" s="37"/>
      <c r="B145" s="143" t="s">
        <v>411</v>
      </c>
      <c r="C145" s="144"/>
      <c r="D145" s="144"/>
      <c r="E145" s="144"/>
      <c r="F145" s="144"/>
      <c r="G145" s="145"/>
      <c r="I145" s="83"/>
      <c r="J145" s="83"/>
      <c r="K145" s="83"/>
      <c r="L145" s="83"/>
      <c r="M145" s="83"/>
    </row>
    <row r="146" spans="1:13" s="4" customFormat="1" ht="12.75" customHeight="1" x14ac:dyDescent="0.2">
      <c r="A146" s="37"/>
      <c r="B146" s="64" t="s">
        <v>232</v>
      </c>
      <c r="C146" s="16" t="s">
        <v>32</v>
      </c>
      <c r="D146" s="108"/>
      <c r="E146" s="85">
        <v>125500</v>
      </c>
      <c r="F146" s="85">
        <v>377</v>
      </c>
      <c r="G146" s="19" t="s">
        <v>236</v>
      </c>
      <c r="I146" s="83"/>
      <c r="J146" s="83"/>
      <c r="K146" s="83"/>
      <c r="L146" s="83"/>
      <c r="M146" s="83"/>
    </row>
    <row r="147" spans="1:13" s="4" customFormat="1" ht="12.75" customHeight="1" x14ac:dyDescent="0.2">
      <c r="A147" s="37"/>
      <c r="B147" s="64" t="s">
        <v>349</v>
      </c>
      <c r="C147" s="16" t="s">
        <v>32</v>
      </c>
      <c r="D147" s="108"/>
      <c r="E147" s="85">
        <v>125500</v>
      </c>
      <c r="F147" s="20">
        <v>502</v>
      </c>
      <c r="G147" s="19" t="s">
        <v>158</v>
      </c>
    </row>
    <row r="148" spans="1:13" s="4" customFormat="1" ht="12.75" customHeight="1" x14ac:dyDescent="0.2">
      <c r="A148" s="37"/>
      <c r="B148" s="64" t="s">
        <v>380</v>
      </c>
      <c r="C148" s="16" t="s">
        <v>32</v>
      </c>
      <c r="D148" s="108"/>
      <c r="E148" s="85">
        <v>125500</v>
      </c>
      <c r="F148" s="20">
        <v>753</v>
      </c>
      <c r="G148" s="19" t="s">
        <v>379</v>
      </c>
    </row>
    <row r="149" spans="1:13" s="4" customFormat="1" ht="12.75" customHeight="1" x14ac:dyDescent="0.2">
      <c r="A149" s="37"/>
      <c r="B149" s="64" t="s">
        <v>233</v>
      </c>
      <c r="C149" s="16" t="s">
        <v>32</v>
      </c>
      <c r="D149" s="108"/>
      <c r="E149" s="85">
        <v>125500</v>
      </c>
      <c r="F149" s="20">
        <v>1318</v>
      </c>
      <c r="G149" s="19" t="s">
        <v>237</v>
      </c>
    </row>
    <row r="150" spans="1:13" s="4" customFormat="1" ht="12.75" customHeight="1" x14ac:dyDescent="0.2">
      <c r="A150" s="37"/>
      <c r="B150" s="64" t="s">
        <v>234</v>
      </c>
      <c r="C150" s="16" t="s">
        <v>32</v>
      </c>
      <c r="D150" s="108"/>
      <c r="E150" s="85">
        <v>125500</v>
      </c>
      <c r="F150" s="20">
        <v>1569</v>
      </c>
      <c r="G150" s="19" t="s">
        <v>235</v>
      </c>
    </row>
    <row r="151" spans="1:13" s="4" customFormat="1" ht="12.75" customHeight="1" x14ac:dyDescent="0.2">
      <c r="A151" s="37"/>
      <c r="B151" s="143" t="s">
        <v>403</v>
      </c>
      <c r="C151" s="144"/>
      <c r="D151" s="144"/>
      <c r="E151" s="144"/>
      <c r="F151" s="144"/>
      <c r="G151" s="145"/>
    </row>
    <row r="152" spans="1:13" s="4" customFormat="1" ht="12.75" customHeight="1" x14ac:dyDescent="0.2">
      <c r="A152" s="37"/>
      <c r="B152" s="64" t="s">
        <v>222</v>
      </c>
      <c r="C152" s="8" t="s">
        <v>399</v>
      </c>
      <c r="D152" s="69"/>
      <c r="E152" s="20">
        <v>85000</v>
      </c>
      <c r="F152" s="20">
        <v>7255</v>
      </c>
      <c r="G152" s="19" t="s">
        <v>410</v>
      </c>
    </row>
    <row r="153" spans="1:13" s="4" customFormat="1" ht="12.75" hidden="1" customHeight="1" x14ac:dyDescent="0.2">
      <c r="A153" s="37"/>
      <c r="B153" s="64" t="s">
        <v>163</v>
      </c>
      <c r="C153" s="8" t="s">
        <v>139</v>
      </c>
      <c r="D153" s="69"/>
      <c r="E153" s="107" t="e">
        <f>#REF!+2000</f>
        <v>#REF!</v>
      </c>
      <c r="F153" s="107" t="e">
        <f>G153*#REF!</f>
        <v>#REF!</v>
      </c>
      <c r="G153" s="19" t="s">
        <v>251</v>
      </c>
    </row>
    <row r="154" spans="1:13" s="4" customFormat="1" ht="12.75" hidden="1" customHeight="1" x14ac:dyDescent="0.2">
      <c r="A154" s="37"/>
      <c r="B154" s="64" t="s">
        <v>226</v>
      </c>
      <c r="C154" s="8" t="s">
        <v>139</v>
      </c>
      <c r="D154" s="69"/>
      <c r="E154" s="107" t="e">
        <f>#REF!+2000</f>
        <v>#REF!</v>
      </c>
      <c r="F154" s="107" t="e">
        <f>G154*#REF!</f>
        <v>#REF!</v>
      </c>
      <c r="G154" s="19"/>
    </row>
    <row r="155" spans="1:13" s="4" customFormat="1" ht="12.75" hidden="1" customHeight="1" x14ac:dyDescent="0.2">
      <c r="A155" s="37"/>
      <c r="B155" s="64" t="s">
        <v>164</v>
      </c>
      <c r="C155" s="8" t="s">
        <v>139</v>
      </c>
      <c r="D155" s="69"/>
      <c r="E155" s="107" t="e">
        <f>#REF!+2000</f>
        <v>#REF!</v>
      </c>
      <c r="F155" s="107" t="e">
        <f>G155*#REF!</f>
        <v>#REF!</v>
      </c>
      <c r="G155" s="19" t="s">
        <v>84</v>
      </c>
    </row>
    <row r="156" spans="1:13" s="4" customFormat="1" ht="12.75" hidden="1" customHeight="1" x14ac:dyDescent="0.2">
      <c r="A156" s="37"/>
      <c r="B156" s="64" t="s">
        <v>97</v>
      </c>
      <c r="C156" s="8" t="s">
        <v>399</v>
      </c>
      <c r="D156" s="69"/>
      <c r="E156" s="107" t="e">
        <f>#REF!+2000</f>
        <v>#REF!</v>
      </c>
      <c r="F156" s="107" t="e">
        <f>G156*#REF!</f>
        <v>#REF!</v>
      </c>
      <c r="G156" s="19" t="s">
        <v>409</v>
      </c>
    </row>
    <row r="157" spans="1:13" s="4" customFormat="1" ht="12.75" customHeight="1" x14ac:dyDescent="0.2">
      <c r="A157" s="37"/>
      <c r="B157" s="157" t="s">
        <v>400</v>
      </c>
      <c r="C157" s="158"/>
      <c r="D157" s="158"/>
      <c r="E157" s="158"/>
      <c r="F157" s="158"/>
      <c r="G157" s="159"/>
    </row>
    <row r="158" spans="1:13" s="4" customFormat="1" ht="12.75" customHeight="1" x14ac:dyDescent="0.2">
      <c r="A158" s="37"/>
      <c r="B158" s="64" t="s">
        <v>401</v>
      </c>
      <c r="C158" s="8" t="s">
        <v>399</v>
      </c>
      <c r="D158" s="69"/>
      <c r="E158" s="4">
        <v>86000</v>
      </c>
      <c r="F158" s="4">
        <v>106124</v>
      </c>
      <c r="G158" s="19" t="s">
        <v>487</v>
      </c>
    </row>
    <row r="159" spans="1:13" s="4" customFormat="1" ht="12.75" customHeight="1" x14ac:dyDescent="0.2">
      <c r="A159" s="37"/>
      <c r="B159" s="64" t="s">
        <v>402</v>
      </c>
      <c r="C159" s="8" t="s">
        <v>399</v>
      </c>
      <c r="D159" s="69"/>
      <c r="E159" s="4">
        <v>86000</v>
      </c>
      <c r="F159" s="4">
        <v>83740</v>
      </c>
      <c r="G159" s="19" t="s">
        <v>488</v>
      </c>
    </row>
    <row r="160" spans="1:13" s="4" customFormat="1" ht="12.75" customHeight="1" x14ac:dyDescent="0.2">
      <c r="A160" s="37"/>
      <c r="B160" s="157" t="s">
        <v>492</v>
      </c>
      <c r="C160" s="158"/>
      <c r="D160" s="158"/>
      <c r="E160" s="158"/>
      <c r="F160" s="158"/>
      <c r="G160" s="159"/>
    </row>
    <row r="161" spans="1:7" s="4" customFormat="1" ht="12.75" customHeight="1" x14ac:dyDescent="0.2">
      <c r="A161" s="37"/>
      <c r="B161" s="64" t="s">
        <v>547</v>
      </c>
      <c r="C161" s="8" t="s">
        <v>495</v>
      </c>
      <c r="D161" s="69"/>
      <c r="E161" s="20"/>
      <c r="F161" s="20">
        <v>130</v>
      </c>
      <c r="G161" s="19"/>
    </row>
    <row r="162" spans="1:7" s="4" customFormat="1" ht="12.75" hidden="1" customHeight="1" x14ac:dyDescent="0.2">
      <c r="A162" s="37"/>
      <c r="B162" s="64" t="s">
        <v>494</v>
      </c>
      <c r="C162" s="8" t="s">
        <v>495</v>
      </c>
      <c r="D162" s="69"/>
      <c r="E162" s="20"/>
      <c r="F162" s="20"/>
      <c r="G162" s="19"/>
    </row>
    <row r="163" spans="1:7" s="4" customFormat="1" ht="12.75" customHeight="1" x14ac:dyDescent="0.2">
      <c r="A163" s="37"/>
      <c r="B163" s="64" t="s">
        <v>493</v>
      </c>
      <c r="C163" s="8" t="s">
        <v>495</v>
      </c>
      <c r="D163" s="69"/>
      <c r="E163" s="20"/>
      <c r="F163" s="20">
        <v>450</v>
      </c>
      <c r="G163" s="19"/>
    </row>
    <row r="164" spans="1:7" s="4" customFormat="1" ht="12.75" customHeight="1" x14ac:dyDescent="0.2">
      <c r="A164" s="37"/>
      <c r="B164" s="64" t="s">
        <v>519</v>
      </c>
      <c r="C164" s="8" t="s">
        <v>495</v>
      </c>
      <c r="D164" s="69"/>
      <c r="E164" s="20"/>
      <c r="F164" s="20">
        <v>235</v>
      </c>
      <c r="G164" s="19"/>
    </row>
    <row r="165" spans="1:7" s="4" customFormat="1" ht="12.75" customHeight="1" x14ac:dyDescent="0.2">
      <c r="A165" s="37"/>
      <c r="B165" s="64" t="s">
        <v>548</v>
      </c>
      <c r="C165" s="8" t="s">
        <v>495</v>
      </c>
      <c r="D165" s="69"/>
      <c r="E165" s="20"/>
      <c r="F165" s="20">
        <v>345</v>
      </c>
      <c r="G165" s="19"/>
    </row>
    <row r="166" spans="1:7" s="4" customFormat="1" ht="12.75" customHeight="1" x14ac:dyDescent="0.2">
      <c r="A166" s="37"/>
      <c r="B166" s="143" t="s">
        <v>214</v>
      </c>
      <c r="C166" s="144"/>
      <c r="D166" s="144"/>
      <c r="E166" s="144"/>
      <c r="F166" s="144"/>
      <c r="G166" s="145"/>
    </row>
    <row r="167" spans="1:7" s="4" customFormat="1" ht="12.75" customHeight="1" x14ac:dyDescent="0.2">
      <c r="A167" s="37"/>
      <c r="B167" s="64" t="s">
        <v>215</v>
      </c>
      <c r="C167" s="16" t="s">
        <v>404</v>
      </c>
      <c r="D167" s="108"/>
      <c r="E167" s="20">
        <v>82000</v>
      </c>
      <c r="F167" s="20">
        <v>410</v>
      </c>
      <c r="G167" s="46">
        <v>5.0000000000000001E-3</v>
      </c>
    </row>
    <row r="168" spans="1:7" s="4" customFormat="1" ht="12.75" customHeight="1" x14ac:dyDescent="0.2">
      <c r="A168" s="37"/>
      <c r="B168" s="64" t="s">
        <v>216</v>
      </c>
      <c r="C168" s="16" t="s">
        <v>404</v>
      </c>
      <c r="D168" s="108"/>
      <c r="E168" s="20">
        <v>82000</v>
      </c>
      <c r="F168" s="20">
        <v>590</v>
      </c>
      <c r="G168" s="19" t="s">
        <v>309</v>
      </c>
    </row>
    <row r="169" spans="1:7" s="4" customFormat="1" ht="12.75" customHeight="1" x14ac:dyDescent="0.2">
      <c r="A169" s="37"/>
      <c r="B169" s="143" t="s">
        <v>106</v>
      </c>
      <c r="C169" s="144"/>
      <c r="D169" s="144"/>
      <c r="E169" s="144"/>
      <c r="F169" s="58"/>
      <c r="G169" s="59"/>
    </row>
    <row r="170" spans="1:7" s="4" customFormat="1" ht="12.75" hidden="1" customHeight="1" x14ac:dyDescent="0.2">
      <c r="A170" s="37"/>
      <c r="B170" s="7" t="s">
        <v>262</v>
      </c>
      <c r="C170" s="41" t="s">
        <v>105</v>
      </c>
      <c r="D170" s="76"/>
      <c r="E170" s="78">
        <v>73500</v>
      </c>
      <c r="F170" s="9" t="e">
        <f>#REF!*G170</f>
        <v>#REF!</v>
      </c>
      <c r="G170" s="19" t="s">
        <v>263</v>
      </c>
    </row>
    <row r="171" spans="1:7" s="4" customFormat="1" ht="12.75" hidden="1" customHeight="1" x14ac:dyDescent="0.2">
      <c r="A171" s="37"/>
      <c r="B171" s="49" t="s">
        <v>228</v>
      </c>
      <c r="C171" s="41" t="s">
        <v>105</v>
      </c>
      <c r="D171" s="76"/>
      <c r="E171" s="78">
        <v>73500</v>
      </c>
      <c r="F171" s="9" t="e">
        <f>#REF!*G171</f>
        <v>#REF!</v>
      </c>
      <c r="G171" s="19" t="s">
        <v>286</v>
      </c>
    </row>
    <row r="172" spans="1:7" s="4" customFormat="1" ht="12.75" hidden="1" customHeight="1" x14ac:dyDescent="0.2">
      <c r="A172" s="37"/>
      <c r="B172" s="7" t="s">
        <v>166</v>
      </c>
      <c r="C172" s="41" t="s">
        <v>105</v>
      </c>
      <c r="D172" s="76"/>
      <c r="E172" s="78">
        <v>74500</v>
      </c>
      <c r="F172" s="9" t="e">
        <f>#REF!*G172</f>
        <v>#REF!</v>
      </c>
      <c r="G172" s="19" t="s">
        <v>119</v>
      </c>
    </row>
    <row r="173" spans="1:7" s="4" customFormat="1" ht="12.75" hidden="1" customHeight="1" x14ac:dyDescent="0.2">
      <c r="A173" s="37"/>
      <c r="B173" s="64" t="s">
        <v>389</v>
      </c>
      <c r="C173" s="8" t="s">
        <v>105</v>
      </c>
      <c r="D173" s="76"/>
      <c r="E173" s="101" t="e">
        <f>#REF!+1000</f>
        <v>#REF!</v>
      </c>
      <c r="F173" s="105" t="e">
        <f>#REF!*G173</f>
        <v>#REF!</v>
      </c>
      <c r="G173" s="19" t="s">
        <v>431</v>
      </c>
    </row>
    <row r="174" spans="1:7" s="4" customFormat="1" ht="12.75" hidden="1" customHeight="1" x14ac:dyDescent="0.2">
      <c r="A174" s="37"/>
      <c r="B174" s="64" t="s">
        <v>390</v>
      </c>
      <c r="C174" s="8" t="s">
        <v>105</v>
      </c>
      <c r="D174" s="76"/>
      <c r="E174" s="101" t="e">
        <f>#REF!+1000</f>
        <v>#REF!</v>
      </c>
      <c r="F174" s="105" t="e">
        <f>#REF!*G174</f>
        <v>#REF!</v>
      </c>
      <c r="G174" s="19" t="s">
        <v>412</v>
      </c>
    </row>
    <row r="175" spans="1:7" s="4" customFormat="1" ht="12.75" hidden="1" customHeight="1" x14ac:dyDescent="0.2">
      <c r="A175" s="37"/>
      <c r="B175" s="7" t="s">
        <v>167</v>
      </c>
      <c r="C175" s="8" t="s">
        <v>105</v>
      </c>
      <c r="D175" s="76"/>
      <c r="E175" s="101" t="e">
        <f>#REF!+1000</f>
        <v>#REF!</v>
      </c>
      <c r="F175" s="9" t="e">
        <f>#REF!*G175</f>
        <v>#REF!</v>
      </c>
      <c r="G175" s="19" t="s">
        <v>134</v>
      </c>
    </row>
    <row r="176" spans="1:7" s="4" customFormat="1" ht="12.75" hidden="1" customHeight="1" x14ac:dyDescent="0.2">
      <c r="A176" s="37"/>
      <c r="B176" s="64" t="s">
        <v>422</v>
      </c>
      <c r="C176" s="8" t="s">
        <v>426</v>
      </c>
      <c r="D176" s="76"/>
      <c r="E176" s="101" t="e">
        <f>#REF!+1000</f>
        <v>#REF!</v>
      </c>
      <c r="F176" s="9" t="e">
        <f>#REF!*G176</f>
        <v>#REF!</v>
      </c>
      <c r="G176" s="19" t="s">
        <v>285</v>
      </c>
    </row>
    <row r="177" spans="1:7" s="4" customFormat="1" ht="12.75" hidden="1" customHeight="1" x14ac:dyDescent="0.2">
      <c r="A177" s="37"/>
      <c r="B177" s="64" t="s">
        <v>423</v>
      </c>
      <c r="C177" s="8" t="s">
        <v>427</v>
      </c>
      <c r="D177" s="76"/>
      <c r="E177" s="101" t="e">
        <f>#REF!+1000</f>
        <v>#REF!</v>
      </c>
      <c r="F177" s="9" t="e">
        <f>#REF!*G177</f>
        <v>#REF!</v>
      </c>
      <c r="G177" s="19" t="s">
        <v>252</v>
      </c>
    </row>
    <row r="178" spans="1:7" s="4" customFormat="1" ht="12.75" hidden="1" customHeight="1" x14ac:dyDescent="0.2">
      <c r="A178" s="37"/>
      <c r="B178" s="64" t="s">
        <v>424</v>
      </c>
      <c r="C178" s="8" t="s">
        <v>428</v>
      </c>
      <c r="D178" s="76"/>
      <c r="E178" s="101" t="e">
        <f>#REF!+1000</f>
        <v>#REF!</v>
      </c>
      <c r="F178" s="9" t="e">
        <f>#REF!*G178</f>
        <v>#REF!</v>
      </c>
      <c r="G178" s="19" t="s">
        <v>259</v>
      </c>
    </row>
    <row r="179" spans="1:7" s="4" customFormat="1" ht="12.75" hidden="1" customHeight="1" x14ac:dyDescent="0.2">
      <c r="A179" s="37"/>
      <c r="B179" s="64" t="s">
        <v>425</v>
      </c>
      <c r="C179" s="8" t="s">
        <v>105</v>
      </c>
      <c r="D179" s="76"/>
      <c r="E179" s="101" t="e">
        <f>#REF!+1000</f>
        <v>#REF!</v>
      </c>
      <c r="F179" s="101" t="e">
        <f>#REF!*G179</f>
        <v>#REF!</v>
      </c>
      <c r="G179" s="19" t="s">
        <v>429</v>
      </c>
    </row>
    <row r="180" spans="1:7" s="4" customFormat="1" ht="12.75" customHeight="1" x14ac:dyDescent="0.2">
      <c r="A180" s="37"/>
      <c r="B180" s="64" t="s">
        <v>471</v>
      </c>
      <c r="C180" s="8" t="s">
        <v>105</v>
      </c>
      <c r="D180" s="76"/>
      <c r="E180" s="20">
        <v>117000</v>
      </c>
      <c r="F180" s="140">
        <v>12402</v>
      </c>
      <c r="G180" s="19" t="s">
        <v>431</v>
      </c>
    </row>
    <row r="181" spans="1:7" s="4" customFormat="1" ht="12.75" customHeight="1" x14ac:dyDescent="0.2">
      <c r="A181" s="37"/>
      <c r="B181" s="64" t="s">
        <v>390</v>
      </c>
      <c r="C181" s="8" t="s">
        <v>105</v>
      </c>
      <c r="D181" s="76"/>
      <c r="E181" s="20">
        <v>114000</v>
      </c>
      <c r="F181" s="140">
        <v>14820</v>
      </c>
      <c r="G181" s="19" t="s">
        <v>119</v>
      </c>
    </row>
    <row r="182" spans="1:7" s="4" customFormat="1" ht="12.75" customHeight="1" x14ac:dyDescent="0.2">
      <c r="A182" s="37"/>
      <c r="B182" s="64" t="s">
        <v>472</v>
      </c>
      <c r="C182" s="8" t="s">
        <v>105</v>
      </c>
      <c r="D182" s="76"/>
      <c r="E182" s="20">
        <v>114000</v>
      </c>
      <c r="F182" s="140">
        <v>17784</v>
      </c>
      <c r="G182" s="19" t="s">
        <v>517</v>
      </c>
    </row>
    <row r="183" spans="1:7" s="4" customFormat="1" ht="12.75" customHeight="1" x14ac:dyDescent="0.2">
      <c r="A183" s="37"/>
      <c r="B183" s="64" t="s">
        <v>505</v>
      </c>
      <c r="C183" s="8" t="s">
        <v>105</v>
      </c>
      <c r="D183" s="76"/>
      <c r="E183" s="20">
        <v>110000</v>
      </c>
      <c r="F183" s="140">
        <v>20460</v>
      </c>
      <c r="G183" s="19" t="s">
        <v>511</v>
      </c>
    </row>
    <row r="184" spans="1:7" s="4" customFormat="1" ht="12.75" hidden="1" customHeight="1" x14ac:dyDescent="0.2">
      <c r="A184" s="37"/>
      <c r="B184" s="64" t="s">
        <v>512</v>
      </c>
      <c r="C184" s="8" t="s">
        <v>513</v>
      </c>
      <c r="D184" s="76"/>
      <c r="E184" s="20"/>
      <c r="F184" s="140"/>
      <c r="G184" s="19" t="s">
        <v>514</v>
      </c>
    </row>
    <row r="185" spans="1:7" s="4" customFormat="1" ht="12.75" hidden="1" customHeight="1" x14ac:dyDescent="0.2">
      <c r="A185" s="37"/>
      <c r="B185" s="64" t="s">
        <v>507</v>
      </c>
      <c r="C185" s="8" t="s">
        <v>509</v>
      </c>
      <c r="D185" s="76"/>
      <c r="E185" s="20"/>
      <c r="F185" s="140"/>
      <c r="G185" s="19" t="s">
        <v>508</v>
      </c>
    </row>
    <row r="186" spans="1:7" s="4" customFormat="1" ht="12.75" hidden="1" customHeight="1" x14ac:dyDescent="0.2">
      <c r="A186" s="37"/>
      <c r="B186" s="64" t="s">
        <v>507</v>
      </c>
      <c r="C186" s="8" t="s">
        <v>105</v>
      </c>
      <c r="D186" s="76"/>
      <c r="E186" s="20"/>
      <c r="F186" s="140"/>
      <c r="G186" s="19" t="s">
        <v>510</v>
      </c>
    </row>
    <row r="187" spans="1:7" s="4" customFormat="1" ht="12.75" customHeight="1" x14ac:dyDescent="0.2">
      <c r="A187" s="37"/>
      <c r="B187" s="64" t="s">
        <v>507</v>
      </c>
      <c r="C187" s="8" t="s">
        <v>501</v>
      </c>
      <c r="D187" s="76"/>
      <c r="E187" s="20">
        <v>75000</v>
      </c>
      <c r="F187" s="140">
        <v>60075</v>
      </c>
      <c r="G187" s="19" t="s">
        <v>510</v>
      </c>
    </row>
    <row r="188" spans="1:7" s="4" customFormat="1" ht="12.75" customHeight="1" x14ac:dyDescent="0.2">
      <c r="A188" s="37"/>
      <c r="B188" s="64" t="s">
        <v>500</v>
      </c>
      <c r="C188" s="8" t="s">
        <v>501</v>
      </c>
      <c r="D188" s="76"/>
      <c r="E188" s="20">
        <v>126000</v>
      </c>
      <c r="F188" s="140">
        <v>117810</v>
      </c>
      <c r="G188" s="19" t="s">
        <v>502</v>
      </c>
    </row>
    <row r="189" spans="1:7" s="4" customFormat="1" ht="12" hidden="1" x14ac:dyDescent="0.2">
      <c r="A189" s="37"/>
      <c r="B189" s="64" t="s">
        <v>496</v>
      </c>
      <c r="C189" s="8" t="s">
        <v>427</v>
      </c>
      <c r="D189" s="76"/>
      <c r="E189" s="101" t="e">
        <f>#REF!+2000</f>
        <v>#REF!</v>
      </c>
      <c r="F189" s="107" t="e">
        <f>G189*E189</f>
        <v>#REF!</v>
      </c>
      <c r="G189" s="19" t="s">
        <v>497</v>
      </c>
    </row>
    <row r="190" spans="1:7" s="4" customFormat="1" ht="12" hidden="1" x14ac:dyDescent="0.2">
      <c r="A190" s="37"/>
      <c r="B190" s="64" t="s">
        <v>498</v>
      </c>
      <c r="C190" s="8" t="s">
        <v>428</v>
      </c>
      <c r="D190" s="76"/>
      <c r="E190" s="101" t="e">
        <f>#REF!+2000</f>
        <v>#REF!</v>
      </c>
      <c r="F190" s="107" t="e">
        <f>G190*E190</f>
        <v>#REF!</v>
      </c>
      <c r="G190" s="19" t="s">
        <v>499</v>
      </c>
    </row>
    <row r="191" spans="1:7" s="4" customFormat="1" ht="12" customHeight="1" x14ac:dyDescent="0.2">
      <c r="A191" s="37"/>
      <c r="B191" s="143" t="s">
        <v>31</v>
      </c>
      <c r="C191" s="144"/>
      <c r="D191" s="144"/>
      <c r="E191" s="144"/>
      <c r="F191" s="144"/>
      <c r="G191" s="145"/>
    </row>
    <row r="192" spans="1:7" s="4" customFormat="1" ht="12" hidden="1" customHeight="1" x14ac:dyDescent="0.2">
      <c r="A192" s="37"/>
      <c r="B192" s="12" t="s">
        <v>435</v>
      </c>
      <c r="C192" s="10" t="s">
        <v>32</v>
      </c>
      <c r="D192" s="14"/>
      <c r="E192" s="107" t="e">
        <f>#REF!+2000</f>
        <v>#REF!</v>
      </c>
      <c r="F192" s="107" t="e">
        <f>G192*E192</f>
        <v>#REF!</v>
      </c>
      <c r="G192" s="19" t="s">
        <v>434</v>
      </c>
    </row>
    <row r="193" spans="1:7" s="4" customFormat="1" ht="12" customHeight="1" x14ac:dyDescent="0.2">
      <c r="A193" s="37"/>
      <c r="B193" s="12" t="s">
        <v>72</v>
      </c>
      <c r="C193" s="10" t="s">
        <v>32</v>
      </c>
      <c r="D193" s="14"/>
      <c r="E193" s="20">
        <v>73000</v>
      </c>
      <c r="F193" s="20">
        <v>584</v>
      </c>
      <c r="G193" s="19" t="s">
        <v>82</v>
      </c>
    </row>
    <row r="194" spans="1:7" s="4" customFormat="1" ht="12" customHeight="1" x14ac:dyDescent="0.2">
      <c r="A194" s="37"/>
      <c r="B194" s="34" t="s">
        <v>71</v>
      </c>
      <c r="C194" s="10" t="s">
        <v>32</v>
      </c>
      <c r="D194" s="14"/>
      <c r="E194" s="20">
        <v>72000</v>
      </c>
      <c r="F194" s="20">
        <v>756</v>
      </c>
      <c r="G194" s="19" t="s">
        <v>237</v>
      </c>
    </row>
    <row r="195" spans="1:7" s="4" customFormat="1" ht="12" hidden="1" customHeight="1" x14ac:dyDescent="0.2">
      <c r="A195" s="37"/>
      <c r="B195" s="34" t="s">
        <v>474</v>
      </c>
      <c r="C195" s="10" t="s">
        <v>473</v>
      </c>
      <c r="D195" s="14"/>
      <c r="E195" s="20"/>
      <c r="F195" s="20"/>
      <c r="G195" s="19" t="s">
        <v>227</v>
      </c>
    </row>
    <row r="196" spans="1:7" s="4" customFormat="1" ht="12" customHeight="1" x14ac:dyDescent="0.2">
      <c r="A196" s="37"/>
      <c r="B196" s="34" t="s">
        <v>467</v>
      </c>
      <c r="C196" s="10" t="s">
        <v>32</v>
      </c>
      <c r="D196" s="14"/>
      <c r="E196" s="20">
        <v>71000</v>
      </c>
      <c r="F196" s="20">
        <v>909</v>
      </c>
      <c r="G196" s="19" t="s">
        <v>475</v>
      </c>
    </row>
    <row r="197" spans="1:7" s="4" customFormat="1" ht="13.5" customHeight="1" x14ac:dyDescent="0.2">
      <c r="A197" s="37"/>
      <c r="B197" s="34" t="s">
        <v>217</v>
      </c>
      <c r="C197" s="10" t="s">
        <v>32</v>
      </c>
      <c r="D197" s="14"/>
      <c r="E197" s="20">
        <v>71000</v>
      </c>
      <c r="F197" s="20">
        <v>1030</v>
      </c>
      <c r="G197" s="19" t="s">
        <v>218</v>
      </c>
    </row>
    <row r="198" spans="1:7" s="4" customFormat="1" ht="12" customHeight="1" x14ac:dyDescent="0.2">
      <c r="A198" s="37"/>
      <c r="B198" s="34" t="s">
        <v>468</v>
      </c>
      <c r="C198" s="10" t="s">
        <v>32</v>
      </c>
      <c r="D198" s="14"/>
      <c r="E198" s="20">
        <v>71000</v>
      </c>
      <c r="F198" s="20">
        <v>1172</v>
      </c>
      <c r="G198" s="19" t="s">
        <v>469</v>
      </c>
    </row>
    <row r="199" spans="1:7" s="4" customFormat="1" ht="12" customHeight="1" x14ac:dyDescent="0.2">
      <c r="A199" s="37"/>
      <c r="B199" s="34" t="s">
        <v>141</v>
      </c>
      <c r="C199" s="10" t="s">
        <v>32</v>
      </c>
      <c r="D199" s="14"/>
      <c r="E199" s="20">
        <v>71000</v>
      </c>
      <c r="F199" s="20">
        <v>1349</v>
      </c>
      <c r="G199" s="19" t="s">
        <v>85</v>
      </c>
    </row>
    <row r="200" spans="1:7" s="4" customFormat="1" ht="12" customHeight="1" x14ac:dyDescent="0.2">
      <c r="A200" s="37"/>
      <c r="B200" s="43" t="s">
        <v>33</v>
      </c>
      <c r="C200" s="10" t="s">
        <v>32</v>
      </c>
      <c r="D200" s="14"/>
      <c r="E200" s="20">
        <v>71000</v>
      </c>
      <c r="F200" s="20">
        <v>1669</v>
      </c>
      <c r="G200" s="19" t="s">
        <v>318</v>
      </c>
    </row>
    <row r="201" spans="1:7" s="4" customFormat="1" ht="12" x14ac:dyDescent="0.2">
      <c r="A201" s="37"/>
      <c r="B201" s="44" t="s">
        <v>143</v>
      </c>
      <c r="C201" s="10" t="s">
        <v>32</v>
      </c>
      <c r="D201" s="14"/>
      <c r="E201" s="20">
        <v>71000</v>
      </c>
      <c r="F201" s="20">
        <v>2130</v>
      </c>
      <c r="G201" s="19" t="s">
        <v>86</v>
      </c>
    </row>
    <row r="202" spans="1:7" s="4" customFormat="1" ht="13.5" customHeight="1" x14ac:dyDescent="0.2">
      <c r="A202" s="37"/>
      <c r="B202" s="143" t="s">
        <v>315</v>
      </c>
      <c r="C202" s="144"/>
      <c r="D202" s="144"/>
      <c r="E202" s="144"/>
      <c r="F202" s="144"/>
      <c r="G202" s="145"/>
    </row>
    <row r="203" spans="1:7" s="4" customFormat="1" ht="12" x14ac:dyDescent="0.2">
      <c r="A203" s="37"/>
      <c r="B203" s="12" t="s">
        <v>34</v>
      </c>
      <c r="C203" s="10" t="s">
        <v>63</v>
      </c>
      <c r="D203" s="14"/>
      <c r="E203" s="20">
        <v>71000</v>
      </c>
      <c r="F203" s="20">
        <v>3976</v>
      </c>
      <c r="G203" s="19" t="s">
        <v>319</v>
      </c>
    </row>
    <row r="204" spans="1:7" s="4" customFormat="1" ht="12" x14ac:dyDescent="0.2">
      <c r="A204" s="37"/>
      <c r="B204" s="34" t="s">
        <v>557</v>
      </c>
      <c r="C204" s="10" t="s">
        <v>63</v>
      </c>
      <c r="D204" s="14"/>
      <c r="E204" s="20">
        <v>71000</v>
      </c>
      <c r="F204" s="20">
        <v>4615</v>
      </c>
      <c r="G204" s="19" t="s">
        <v>558</v>
      </c>
    </row>
    <row r="205" spans="1:7" s="4" customFormat="1" ht="12" x14ac:dyDescent="0.2">
      <c r="A205" s="37"/>
      <c r="B205" s="34" t="s">
        <v>35</v>
      </c>
      <c r="C205" s="10" t="s">
        <v>63</v>
      </c>
      <c r="D205" s="14"/>
      <c r="E205" s="20">
        <v>71000</v>
      </c>
      <c r="F205" s="20">
        <v>5396</v>
      </c>
      <c r="G205" s="19" t="s">
        <v>320</v>
      </c>
    </row>
    <row r="206" spans="1:7" s="4" customFormat="1" ht="12" x14ac:dyDescent="0.2">
      <c r="A206" s="37"/>
      <c r="B206" s="34" t="s">
        <v>536</v>
      </c>
      <c r="C206" s="10" t="s">
        <v>63</v>
      </c>
      <c r="D206" s="14"/>
      <c r="E206" s="20">
        <v>71000</v>
      </c>
      <c r="F206" s="20">
        <v>6106</v>
      </c>
      <c r="G206" s="19" t="s">
        <v>537</v>
      </c>
    </row>
    <row r="207" spans="1:7" s="4" customFormat="1" ht="12" x14ac:dyDescent="0.2">
      <c r="A207" s="37"/>
      <c r="B207" s="34" t="s">
        <v>36</v>
      </c>
      <c r="C207" s="10" t="s">
        <v>63</v>
      </c>
      <c r="D207" s="14"/>
      <c r="E207" s="20">
        <v>71000</v>
      </c>
      <c r="F207" s="20">
        <v>6390</v>
      </c>
      <c r="G207" s="19" t="s">
        <v>556</v>
      </c>
    </row>
    <row r="208" spans="1:7" s="4" customFormat="1" ht="12" x14ac:dyDescent="0.2">
      <c r="A208" s="37"/>
      <c r="B208" s="34" t="s">
        <v>196</v>
      </c>
      <c r="C208" s="41" t="s">
        <v>63</v>
      </c>
      <c r="D208" s="14"/>
      <c r="E208" s="20">
        <v>71000</v>
      </c>
      <c r="F208" s="20">
        <v>6284</v>
      </c>
      <c r="G208" s="19" t="s">
        <v>342</v>
      </c>
    </row>
    <row r="209" spans="1:7" s="4" customFormat="1" ht="12" x14ac:dyDescent="0.2">
      <c r="A209" s="37"/>
      <c r="B209" s="12" t="s">
        <v>37</v>
      </c>
      <c r="C209" s="10" t="s">
        <v>63</v>
      </c>
      <c r="D209" s="14"/>
      <c r="E209" s="20">
        <v>71000</v>
      </c>
      <c r="F209" s="20">
        <v>7739</v>
      </c>
      <c r="G209" s="19" t="s">
        <v>321</v>
      </c>
    </row>
    <row r="210" spans="1:7" s="4" customFormat="1" ht="11.25" customHeight="1" x14ac:dyDescent="0.2">
      <c r="A210" s="37"/>
      <c r="B210" s="12" t="s">
        <v>391</v>
      </c>
      <c r="C210" s="10" t="s">
        <v>63</v>
      </c>
      <c r="D210" s="14"/>
      <c r="E210" s="20">
        <v>71000</v>
      </c>
      <c r="F210" s="20">
        <v>8804</v>
      </c>
      <c r="G210" s="19" t="s">
        <v>385</v>
      </c>
    </row>
    <row r="211" spans="1:7" s="4" customFormat="1" ht="12" x14ac:dyDescent="0.2">
      <c r="A211" s="37"/>
      <c r="B211" s="12" t="s">
        <v>190</v>
      </c>
      <c r="C211" s="45" t="s">
        <v>63</v>
      </c>
      <c r="D211" s="14"/>
      <c r="E211" s="20">
        <v>71000</v>
      </c>
      <c r="F211" s="20">
        <v>9301</v>
      </c>
      <c r="G211" s="19" t="s">
        <v>322</v>
      </c>
    </row>
    <row r="212" spans="1:7" s="4" customFormat="1" ht="12" hidden="1" x14ac:dyDescent="0.2">
      <c r="A212" s="37"/>
      <c r="B212" s="12" t="s">
        <v>155</v>
      </c>
      <c r="C212" s="10" t="s">
        <v>392</v>
      </c>
      <c r="D212" s="14"/>
      <c r="E212" s="20">
        <v>71000</v>
      </c>
      <c r="F212" s="20"/>
      <c r="G212" s="19" t="s">
        <v>156</v>
      </c>
    </row>
    <row r="213" spans="1:7" s="4" customFormat="1" ht="12" x14ac:dyDescent="0.2">
      <c r="A213" s="37"/>
      <c r="B213" s="12" t="s">
        <v>155</v>
      </c>
      <c r="C213" s="10" t="s">
        <v>63</v>
      </c>
      <c r="D213" s="14"/>
      <c r="E213" s="20">
        <v>71000</v>
      </c>
      <c r="F213" s="20">
        <v>10366</v>
      </c>
      <c r="G213" s="19" t="s">
        <v>156</v>
      </c>
    </row>
    <row r="214" spans="1:7" s="4" customFormat="1" ht="12" x14ac:dyDescent="0.2">
      <c r="A214" s="37"/>
      <c r="B214" s="12" t="s">
        <v>307</v>
      </c>
      <c r="C214" s="10" t="s">
        <v>63</v>
      </c>
      <c r="D214" s="14"/>
      <c r="E214" s="20">
        <v>71000</v>
      </c>
      <c r="F214" s="20">
        <v>10366</v>
      </c>
      <c r="G214" s="19" t="s">
        <v>323</v>
      </c>
    </row>
    <row r="215" spans="1:7" s="4" customFormat="1" ht="12" x14ac:dyDescent="0.2">
      <c r="A215" s="37"/>
      <c r="B215" s="12" t="s">
        <v>200</v>
      </c>
      <c r="C215" s="10" t="s">
        <v>63</v>
      </c>
      <c r="D215" s="14"/>
      <c r="E215" s="20">
        <v>71000</v>
      </c>
      <c r="F215" s="20">
        <v>11644</v>
      </c>
      <c r="G215" s="19" t="s">
        <v>134</v>
      </c>
    </row>
    <row r="216" spans="1:7" s="4" customFormat="1" ht="12" x14ac:dyDescent="0.2">
      <c r="A216" s="37"/>
      <c r="B216" s="12" t="s">
        <v>174</v>
      </c>
      <c r="C216" s="10" t="s">
        <v>63</v>
      </c>
      <c r="D216" s="14"/>
      <c r="E216" s="20">
        <v>71000</v>
      </c>
      <c r="F216" s="20">
        <v>10934</v>
      </c>
      <c r="G216" s="19" t="s">
        <v>324</v>
      </c>
    </row>
    <row r="217" spans="1:7" s="4" customFormat="1" ht="12" x14ac:dyDescent="0.2">
      <c r="A217" s="37"/>
      <c r="B217" s="12" t="s">
        <v>308</v>
      </c>
      <c r="C217" s="10" t="s">
        <v>63</v>
      </c>
      <c r="D217" s="14"/>
      <c r="E217" s="20">
        <v>71000</v>
      </c>
      <c r="F217" s="20">
        <v>13135</v>
      </c>
      <c r="G217" s="19" t="s">
        <v>325</v>
      </c>
    </row>
    <row r="218" spans="1:7" s="4" customFormat="1" ht="12" x14ac:dyDescent="0.2">
      <c r="A218" s="37"/>
      <c r="B218" s="12" t="s">
        <v>38</v>
      </c>
      <c r="C218" s="10" t="s">
        <v>63</v>
      </c>
      <c r="D218" s="14"/>
      <c r="E218" s="20">
        <v>71000</v>
      </c>
      <c r="F218" s="20">
        <v>14697</v>
      </c>
      <c r="G218" s="19" t="s">
        <v>326</v>
      </c>
    </row>
    <row r="219" spans="1:7" s="23" customFormat="1" ht="12" x14ac:dyDescent="0.2">
      <c r="A219" s="37"/>
      <c r="B219" s="12" t="s">
        <v>107</v>
      </c>
      <c r="C219" s="10" t="s">
        <v>311</v>
      </c>
      <c r="D219" s="14"/>
      <c r="E219" s="135">
        <v>78000</v>
      </c>
      <c r="F219" s="135">
        <v>29094</v>
      </c>
      <c r="G219" s="19" t="s">
        <v>364</v>
      </c>
    </row>
    <row r="220" spans="1:7" s="23" customFormat="1" ht="12" x14ac:dyDescent="0.2">
      <c r="A220" s="37"/>
      <c r="B220" s="12" t="s">
        <v>459</v>
      </c>
      <c r="C220" s="10" t="s">
        <v>311</v>
      </c>
      <c r="D220" s="14"/>
      <c r="E220" s="135">
        <v>87500</v>
      </c>
      <c r="F220" s="135">
        <v>40863</v>
      </c>
      <c r="G220" s="19" t="s">
        <v>312</v>
      </c>
    </row>
    <row r="221" spans="1:7" s="23" customFormat="1" ht="12" x14ac:dyDescent="0.2">
      <c r="A221" s="37"/>
      <c r="B221" s="12" t="s">
        <v>458</v>
      </c>
      <c r="C221" s="10" t="s">
        <v>490</v>
      </c>
      <c r="D221" s="14"/>
      <c r="E221" s="135">
        <v>87500</v>
      </c>
      <c r="F221" s="135">
        <v>48038</v>
      </c>
      <c r="G221" s="19" t="s">
        <v>460</v>
      </c>
    </row>
    <row r="222" spans="1:7" s="23" customFormat="1" ht="12" hidden="1" x14ac:dyDescent="0.2">
      <c r="A222" s="37"/>
      <c r="B222" s="12" t="s">
        <v>313</v>
      </c>
      <c r="C222" s="10" t="s">
        <v>136</v>
      </c>
      <c r="D222" s="14"/>
      <c r="E222" s="9" t="e">
        <f>#REF!+1000</f>
        <v>#REF!</v>
      </c>
      <c r="F222" s="9" t="e">
        <f>#REF!*G222</f>
        <v>#REF!</v>
      </c>
      <c r="G222" s="19" t="s">
        <v>314</v>
      </c>
    </row>
    <row r="223" spans="1:7" s="23" customFormat="1" ht="12.75" x14ac:dyDescent="0.2">
      <c r="A223" s="37"/>
      <c r="B223" s="143" t="s">
        <v>39</v>
      </c>
      <c r="C223" s="144"/>
      <c r="D223" s="144"/>
      <c r="E223" s="144"/>
      <c r="F223" s="144"/>
      <c r="G223" s="145"/>
    </row>
    <row r="224" spans="1:7" s="23" customFormat="1" ht="12" x14ac:dyDescent="0.2">
      <c r="A224" s="39"/>
      <c r="B224" s="12" t="s">
        <v>560</v>
      </c>
      <c r="C224" s="10" t="s">
        <v>42</v>
      </c>
      <c r="D224" s="14"/>
      <c r="E224" s="135">
        <v>83000</v>
      </c>
      <c r="F224" s="135">
        <v>267</v>
      </c>
      <c r="G224" s="19" t="s">
        <v>559</v>
      </c>
    </row>
    <row r="225" spans="1:7" s="23" customFormat="1" ht="12" x14ac:dyDescent="0.2">
      <c r="A225" s="39"/>
      <c r="B225" s="12" t="s">
        <v>60</v>
      </c>
      <c r="C225" s="10" t="s">
        <v>42</v>
      </c>
      <c r="D225" s="14"/>
      <c r="E225" s="135">
        <v>79000</v>
      </c>
      <c r="F225" s="135">
        <v>292</v>
      </c>
      <c r="G225" s="19" t="s">
        <v>112</v>
      </c>
    </row>
    <row r="226" spans="1:7" s="23" customFormat="1" ht="12" x14ac:dyDescent="0.2">
      <c r="A226" s="39"/>
      <c r="B226" s="12" t="s">
        <v>520</v>
      </c>
      <c r="C226" s="10" t="s">
        <v>42</v>
      </c>
      <c r="D226" s="14"/>
      <c r="E226" s="135">
        <v>84000</v>
      </c>
      <c r="F226" s="135">
        <v>353</v>
      </c>
      <c r="G226" s="124" t="s">
        <v>529</v>
      </c>
    </row>
    <row r="227" spans="1:7" s="23" customFormat="1" ht="12" x14ac:dyDescent="0.2">
      <c r="A227" s="39"/>
      <c r="B227" s="12" t="s">
        <v>40</v>
      </c>
      <c r="C227" s="10" t="s">
        <v>42</v>
      </c>
      <c r="D227" s="14"/>
      <c r="E227" s="135">
        <v>78000</v>
      </c>
      <c r="F227" s="135">
        <v>429</v>
      </c>
      <c r="G227" s="19" t="s">
        <v>327</v>
      </c>
    </row>
    <row r="228" spans="1:7" s="23" customFormat="1" ht="11.25" customHeight="1" x14ac:dyDescent="0.2">
      <c r="A228" s="39"/>
      <c r="B228" s="12" t="s">
        <v>125</v>
      </c>
      <c r="C228" s="10" t="s">
        <v>42</v>
      </c>
      <c r="D228" s="14"/>
      <c r="E228" s="135">
        <v>73000</v>
      </c>
      <c r="F228" s="135">
        <v>511</v>
      </c>
      <c r="G228" s="19" t="s">
        <v>126</v>
      </c>
    </row>
    <row r="229" spans="1:7" s="23" customFormat="1" ht="11.25" customHeight="1" x14ac:dyDescent="0.2">
      <c r="A229" s="39"/>
      <c r="B229" s="12" t="s">
        <v>41</v>
      </c>
      <c r="C229" s="10" t="s">
        <v>42</v>
      </c>
      <c r="D229" s="14"/>
      <c r="E229" s="135">
        <v>78000</v>
      </c>
      <c r="F229" s="135">
        <v>515</v>
      </c>
      <c r="G229" s="19" t="s">
        <v>328</v>
      </c>
    </row>
    <row r="230" spans="1:7" s="23" customFormat="1" ht="11.25" customHeight="1" x14ac:dyDescent="0.2">
      <c r="A230" s="39"/>
      <c r="B230" s="12" t="s">
        <v>269</v>
      </c>
      <c r="C230" s="10" t="s">
        <v>42</v>
      </c>
      <c r="D230" s="14"/>
      <c r="E230" s="135">
        <v>73000</v>
      </c>
      <c r="F230" s="135">
        <v>657</v>
      </c>
      <c r="G230" s="19" t="s">
        <v>341</v>
      </c>
    </row>
    <row r="231" spans="1:7" s="127" customFormat="1" ht="12" x14ac:dyDescent="0.2">
      <c r="B231" s="128" t="s">
        <v>61</v>
      </c>
      <c r="C231" s="129" t="s">
        <v>42</v>
      </c>
      <c r="D231" s="130"/>
      <c r="E231" s="136">
        <v>78000</v>
      </c>
      <c r="F231" s="136">
        <v>523</v>
      </c>
      <c r="G231" s="114" t="s">
        <v>329</v>
      </c>
    </row>
    <row r="232" spans="1:7" s="127" customFormat="1" ht="12" x14ac:dyDescent="0.2">
      <c r="B232" s="128" t="s">
        <v>539</v>
      </c>
      <c r="C232" s="129" t="s">
        <v>42</v>
      </c>
      <c r="D232" s="130"/>
      <c r="E232" s="136">
        <v>73000</v>
      </c>
      <c r="F232" s="136">
        <v>606</v>
      </c>
      <c r="G232" s="114" t="s">
        <v>540</v>
      </c>
    </row>
    <row r="233" spans="1:7" s="127" customFormat="1" ht="12" x14ac:dyDescent="0.2">
      <c r="B233" s="128" t="s">
        <v>544</v>
      </c>
      <c r="C233" s="129" t="s">
        <v>42</v>
      </c>
      <c r="D233" s="130"/>
      <c r="E233" s="136">
        <v>78000</v>
      </c>
      <c r="F233" s="136">
        <v>624</v>
      </c>
      <c r="G233" s="114" t="s">
        <v>545</v>
      </c>
    </row>
    <row r="234" spans="1:7" s="127" customFormat="1" ht="12" x14ac:dyDescent="0.2">
      <c r="B234" s="128" t="s">
        <v>264</v>
      </c>
      <c r="C234" s="129" t="s">
        <v>42</v>
      </c>
      <c r="D234" s="130"/>
      <c r="E234" s="136">
        <v>73000</v>
      </c>
      <c r="F234" s="136">
        <v>767</v>
      </c>
      <c r="G234" s="114" t="s">
        <v>113</v>
      </c>
    </row>
    <row r="235" spans="1:7" s="127" customFormat="1" ht="12" x14ac:dyDescent="0.2">
      <c r="B235" s="128" t="s">
        <v>521</v>
      </c>
      <c r="C235" s="129" t="s">
        <v>42</v>
      </c>
      <c r="D235" s="130"/>
      <c r="E235" s="136">
        <v>71000</v>
      </c>
      <c r="F235" s="136">
        <v>1037</v>
      </c>
      <c r="G235" s="124" t="s">
        <v>528</v>
      </c>
    </row>
    <row r="236" spans="1:7" s="127" customFormat="1" ht="12" x14ac:dyDescent="0.2">
      <c r="B236" s="128" t="s">
        <v>43</v>
      </c>
      <c r="C236" s="129" t="s">
        <v>42</v>
      </c>
      <c r="D236" s="130"/>
      <c r="E236" s="136">
        <v>78000</v>
      </c>
      <c r="F236" s="136">
        <v>624</v>
      </c>
      <c r="G236" s="114" t="s">
        <v>99</v>
      </c>
    </row>
    <row r="237" spans="1:7" s="127" customFormat="1" ht="12" x14ac:dyDescent="0.2">
      <c r="B237" s="128" t="s">
        <v>145</v>
      </c>
      <c r="C237" s="129" t="s">
        <v>42</v>
      </c>
      <c r="D237" s="130"/>
      <c r="E237" s="136">
        <v>73000</v>
      </c>
      <c r="F237" s="136">
        <v>767</v>
      </c>
      <c r="G237" s="114" t="s">
        <v>113</v>
      </c>
    </row>
    <row r="238" spans="1:7" s="127" customFormat="1" ht="12" x14ac:dyDescent="0.2">
      <c r="B238" s="128" t="s">
        <v>75</v>
      </c>
      <c r="C238" s="129" t="s">
        <v>42</v>
      </c>
      <c r="D238" s="130"/>
      <c r="E238" s="136">
        <v>78000</v>
      </c>
      <c r="F238" s="136">
        <v>702</v>
      </c>
      <c r="G238" s="114" t="s">
        <v>114</v>
      </c>
    </row>
    <row r="239" spans="1:7" s="127" customFormat="1" ht="12" x14ac:dyDescent="0.2">
      <c r="B239" s="128" t="s">
        <v>229</v>
      </c>
      <c r="C239" s="129" t="s">
        <v>42</v>
      </c>
      <c r="D239" s="130"/>
      <c r="E239" s="136">
        <v>73000</v>
      </c>
      <c r="F239" s="136">
        <v>840</v>
      </c>
      <c r="G239" s="114" t="s">
        <v>337</v>
      </c>
    </row>
    <row r="240" spans="1:7" s="127" customFormat="1" ht="12" x14ac:dyDescent="0.2">
      <c r="B240" s="128" t="s">
        <v>62</v>
      </c>
      <c r="C240" s="129" t="s">
        <v>32</v>
      </c>
      <c r="D240" s="130"/>
      <c r="E240" s="136">
        <v>78000</v>
      </c>
      <c r="F240" s="136">
        <v>858</v>
      </c>
      <c r="G240" s="114" t="s">
        <v>88</v>
      </c>
    </row>
    <row r="241" spans="1:7" s="127" customFormat="1" ht="12" x14ac:dyDescent="0.2">
      <c r="B241" s="128" t="s">
        <v>198</v>
      </c>
      <c r="C241" s="129" t="s">
        <v>32</v>
      </c>
      <c r="D241" s="130"/>
      <c r="E241" s="136">
        <v>73000</v>
      </c>
      <c r="F241" s="136">
        <v>1095</v>
      </c>
      <c r="G241" s="114" t="s">
        <v>330</v>
      </c>
    </row>
    <row r="242" spans="1:7" s="127" customFormat="1" ht="12" x14ac:dyDescent="0.2">
      <c r="B242" s="128" t="s">
        <v>372</v>
      </c>
      <c r="C242" s="129" t="s">
        <v>32</v>
      </c>
      <c r="D242" s="130"/>
      <c r="E242" s="136">
        <v>71000</v>
      </c>
      <c r="F242" s="136">
        <v>1527</v>
      </c>
      <c r="G242" s="114" t="s">
        <v>373</v>
      </c>
    </row>
    <row r="243" spans="1:7" s="127" customFormat="1" ht="15.75" customHeight="1" x14ac:dyDescent="0.2">
      <c r="B243" s="152" t="s">
        <v>477</v>
      </c>
      <c r="C243" s="153"/>
      <c r="D243" s="153"/>
      <c r="E243" s="153"/>
      <c r="F243" s="153"/>
      <c r="G243" s="154"/>
    </row>
    <row r="244" spans="1:7" s="127" customFormat="1" ht="11.25" customHeight="1" x14ac:dyDescent="0.2">
      <c r="B244" s="128" t="s">
        <v>70</v>
      </c>
      <c r="C244" s="129" t="s">
        <v>32</v>
      </c>
      <c r="D244" s="130"/>
      <c r="E244" s="136">
        <v>78000</v>
      </c>
      <c r="F244" s="136">
        <v>819</v>
      </c>
      <c r="G244" s="114" t="s">
        <v>113</v>
      </c>
    </row>
    <row r="245" spans="1:7" s="127" customFormat="1" ht="11.25" customHeight="1" x14ac:dyDescent="0.2">
      <c r="B245" s="128" t="s">
        <v>185</v>
      </c>
      <c r="C245" s="129" t="s">
        <v>32</v>
      </c>
      <c r="D245" s="130"/>
      <c r="E245" s="136">
        <v>73000</v>
      </c>
      <c r="F245" s="136">
        <v>986</v>
      </c>
      <c r="G245" s="114" t="s">
        <v>331</v>
      </c>
    </row>
    <row r="246" spans="1:7" s="127" customFormat="1" ht="11.25" customHeight="1" x14ac:dyDescent="0.2">
      <c r="B246" s="128" t="s">
        <v>421</v>
      </c>
      <c r="C246" s="129" t="s">
        <v>32</v>
      </c>
      <c r="D246" s="130"/>
      <c r="E246" s="136">
        <v>78000</v>
      </c>
      <c r="F246" s="136">
        <v>1053</v>
      </c>
      <c r="G246" s="114" t="s">
        <v>331</v>
      </c>
    </row>
    <row r="247" spans="1:7" s="127" customFormat="1" ht="12" x14ac:dyDescent="0.2">
      <c r="B247" s="128" t="s">
        <v>76</v>
      </c>
      <c r="C247" s="129" t="s">
        <v>32</v>
      </c>
      <c r="D247" s="130"/>
      <c r="E247" s="136">
        <v>73000</v>
      </c>
      <c r="F247" s="136">
        <v>1329</v>
      </c>
      <c r="G247" s="114" t="s">
        <v>532</v>
      </c>
    </row>
    <row r="248" spans="1:7" s="127" customFormat="1" ht="12" x14ac:dyDescent="0.2">
      <c r="B248" s="128" t="s">
        <v>386</v>
      </c>
      <c r="C248" s="129" t="s">
        <v>32</v>
      </c>
      <c r="D248" s="130"/>
      <c r="E248" s="136">
        <v>71000</v>
      </c>
      <c r="F248" s="136">
        <v>1896</v>
      </c>
      <c r="G248" s="114" t="s">
        <v>388</v>
      </c>
    </row>
    <row r="249" spans="1:7" s="127" customFormat="1" ht="12" x14ac:dyDescent="0.2">
      <c r="B249" s="128" t="s">
        <v>108</v>
      </c>
      <c r="C249" s="129" t="s">
        <v>32</v>
      </c>
      <c r="D249" s="130"/>
      <c r="E249" s="136">
        <v>73000</v>
      </c>
      <c r="F249" s="136">
        <v>1241</v>
      </c>
      <c r="G249" s="114" t="s">
        <v>279</v>
      </c>
    </row>
    <row r="250" spans="1:7" s="127" customFormat="1" ht="12" x14ac:dyDescent="0.2">
      <c r="B250" s="128" t="s">
        <v>397</v>
      </c>
      <c r="C250" s="129" t="s">
        <v>32</v>
      </c>
      <c r="D250" s="130"/>
      <c r="E250" s="136">
        <v>71000</v>
      </c>
      <c r="F250" s="136">
        <v>1669</v>
      </c>
      <c r="G250" s="114" t="s">
        <v>398</v>
      </c>
    </row>
    <row r="251" spans="1:7" s="127" customFormat="1" ht="12" customHeight="1" x14ac:dyDescent="0.2">
      <c r="B251" s="128" t="s">
        <v>541</v>
      </c>
      <c r="C251" s="129" t="s">
        <v>32</v>
      </c>
      <c r="D251" s="130"/>
      <c r="E251" s="136">
        <v>78000</v>
      </c>
      <c r="F251" s="136">
        <v>1092</v>
      </c>
      <c r="G251" s="114" t="s">
        <v>542</v>
      </c>
    </row>
    <row r="252" spans="1:7" s="127" customFormat="1" ht="12" customHeight="1" x14ac:dyDescent="0.2">
      <c r="B252" s="128" t="s">
        <v>66</v>
      </c>
      <c r="C252" s="129" t="s">
        <v>32</v>
      </c>
      <c r="D252" s="130"/>
      <c r="E252" s="136">
        <v>73000</v>
      </c>
      <c r="F252" s="136">
        <v>1314</v>
      </c>
      <c r="G252" s="114" t="s">
        <v>111</v>
      </c>
    </row>
    <row r="253" spans="1:7" s="127" customFormat="1" ht="12" customHeight="1" x14ac:dyDescent="0.2">
      <c r="B253" s="128" t="s">
        <v>395</v>
      </c>
      <c r="C253" s="129" t="s">
        <v>32</v>
      </c>
      <c r="D253" s="130"/>
      <c r="E253" s="136">
        <v>71000</v>
      </c>
      <c r="F253" s="136">
        <v>1917</v>
      </c>
      <c r="G253" s="114" t="s">
        <v>396</v>
      </c>
    </row>
    <row r="254" spans="1:7" s="127" customFormat="1" ht="12" x14ac:dyDescent="0.2">
      <c r="B254" s="128" t="s">
        <v>77</v>
      </c>
      <c r="C254" s="129" t="s">
        <v>32</v>
      </c>
      <c r="D254" s="130"/>
      <c r="E254" s="136">
        <v>73000</v>
      </c>
      <c r="F254" s="136">
        <v>1606</v>
      </c>
      <c r="G254" s="114" t="s">
        <v>89</v>
      </c>
    </row>
    <row r="255" spans="1:7" s="23" customFormat="1" ht="12" x14ac:dyDescent="0.2">
      <c r="A255" s="39"/>
      <c r="B255" s="12" t="s">
        <v>219</v>
      </c>
      <c r="C255" s="10" t="s">
        <v>63</v>
      </c>
      <c r="D255" s="14"/>
      <c r="E255" s="135">
        <v>71000</v>
      </c>
      <c r="F255" s="135">
        <v>4544</v>
      </c>
      <c r="G255" s="19" t="s">
        <v>332</v>
      </c>
    </row>
    <row r="256" spans="1:7" s="23" customFormat="1" ht="12" x14ac:dyDescent="0.2">
      <c r="A256" s="39"/>
      <c r="B256" s="12" t="s">
        <v>453</v>
      </c>
      <c r="C256" s="10" t="s">
        <v>63</v>
      </c>
      <c r="D256" s="14"/>
      <c r="E256" s="135">
        <v>71000</v>
      </c>
      <c r="F256" s="135">
        <v>5893</v>
      </c>
      <c r="G256" s="19" t="s">
        <v>454</v>
      </c>
    </row>
    <row r="257" spans="1:7" s="23" customFormat="1" ht="12" x14ac:dyDescent="0.2">
      <c r="A257" s="39"/>
      <c r="B257" s="12" t="s">
        <v>109</v>
      </c>
      <c r="C257" s="10" t="s">
        <v>32</v>
      </c>
      <c r="D257" s="14"/>
      <c r="E257" s="135">
        <v>73000</v>
      </c>
      <c r="F257" s="135">
        <v>1606</v>
      </c>
      <c r="G257" s="19" t="s">
        <v>89</v>
      </c>
    </row>
    <row r="258" spans="1:7" s="23" customFormat="1" ht="12" x14ac:dyDescent="0.2">
      <c r="A258" s="39"/>
      <c r="B258" s="12" t="s">
        <v>446</v>
      </c>
      <c r="C258" s="10" t="s">
        <v>63</v>
      </c>
      <c r="D258" s="14"/>
      <c r="E258" s="135">
        <v>71000</v>
      </c>
      <c r="F258" s="135">
        <v>4651</v>
      </c>
      <c r="G258" s="19" t="s">
        <v>535</v>
      </c>
    </row>
    <row r="259" spans="1:7" s="23" customFormat="1" ht="12" x14ac:dyDescent="0.2">
      <c r="A259" s="39"/>
      <c r="B259" s="12" t="s">
        <v>522</v>
      </c>
      <c r="C259" s="10" t="s">
        <v>63</v>
      </c>
      <c r="D259" s="14"/>
      <c r="E259" s="135">
        <v>71000</v>
      </c>
      <c r="F259" s="135">
        <v>5822</v>
      </c>
      <c r="G259" s="124" t="s">
        <v>527</v>
      </c>
    </row>
    <row r="260" spans="1:7" s="23" customFormat="1" ht="12" x14ac:dyDescent="0.2">
      <c r="A260" s="39"/>
      <c r="B260" s="12" t="s">
        <v>526</v>
      </c>
      <c r="C260" s="10" t="s">
        <v>63</v>
      </c>
      <c r="D260" s="14"/>
      <c r="E260" s="135">
        <v>73000</v>
      </c>
      <c r="F260" s="135">
        <v>7264</v>
      </c>
      <c r="G260" s="124" t="s">
        <v>525</v>
      </c>
    </row>
    <row r="261" spans="1:7" s="23" customFormat="1" ht="12" x14ac:dyDescent="0.2">
      <c r="A261" s="39"/>
      <c r="B261" s="12" t="s">
        <v>447</v>
      </c>
      <c r="C261" s="10" t="s">
        <v>32</v>
      </c>
      <c r="D261" s="14"/>
      <c r="E261" s="135">
        <v>73000</v>
      </c>
      <c r="F261" s="135">
        <v>1898</v>
      </c>
      <c r="G261" s="19" t="s">
        <v>448</v>
      </c>
    </row>
    <row r="262" spans="1:7" s="23" customFormat="1" ht="12" x14ac:dyDescent="0.2">
      <c r="A262" s="39"/>
      <c r="B262" s="12" t="s">
        <v>178</v>
      </c>
      <c r="C262" s="10" t="s">
        <v>63</v>
      </c>
      <c r="D262" s="14"/>
      <c r="E262" s="135">
        <v>71000</v>
      </c>
      <c r="F262" s="135">
        <v>5325</v>
      </c>
      <c r="G262" s="19" t="s">
        <v>338</v>
      </c>
    </row>
    <row r="263" spans="1:7" s="23" customFormat="1" ht="12" x14ac:dyDescent="0.2">
      <c r="A263" s="39"/>
      <c r="B263" s="12" t="s">
        <v>73</v>
      </c>
      <c r="C263" s="10" t="s">
        <v>63</v>
      </c>
      <c r="D263" s="14"/>
      <c r="E263" s="135">
        <v>71000</v>
      </c>
      <c r="F263" s="135">
        <v>6142</v>
      </c>
      <c r="G263" s="19" t="s">
        <v>393</v>
      </c>
    </row>
    <row r="264" spans="1:7" s="23" customFormat="1" ht="12" x14ac:dyDescent="0.2">
      <c r="A264" s="39"/>
      <c r="B264" s="12" t="s">
        <v>199</v>
      </c>
      <c r="C264" s="10" t="s">
        <v>63</v>
      </c>
      <c r="D264" s="14"/>
      <c r="E264" s="135">
        <v>71000</v>
      </c>
      <c r="F264" s="135">
        <v>8023</v>
      </c>
      <c r="G264" s="19" t="s">
        <v>333</v>
      </c>
    </row>
    <row r="265" spans="1:7" s="23" customFormat="1" ht="13.5" hidden="1" customHeight="1" x14ac:dyDescent="0.2">
      <c r="A265" s="39"/>
      <c r="B265" s="12" t="s">
        <v>370</v>
      </c>
      <c r="C265" s="10" t="s">
        <v>32</v>
      </c>
      <c r="D265" s="14"/>
      <c r="E265" s="135">
        <v>59000</v>
      </c>
      <c r="F265" s="135"/>
      <c r="G265" s="19" t="s">
        <v>371</v>
      </c>
    </row>
    <row r="266" spans="1:7" s="23" customFormat="1" ht="12" x14ac:dyDescent="0.2">
      <c r="A266" s="39"/>
      <c r="B266" s="12" t="s">
        <v>79</v>
      </c>
      <c r="C266" s="10" t="s">
        <v>63</v>
      </c>
      <c r="D266" s="14"/>
      <c r="E266" s="135">
        <v>71000</v>
      </c>
      <c r="F266" s="135">
        <v>7739</v>
      </c>
      <c r="G266" s="19" t="s">
        <v>339</v>
      </c>
    </row>
    <row r="267" spans="1:7" s="23" customFormat="1" ht="12" x14ac:dyDescent="0.2">
      <c r="A267" s="39"/>
      <c r="B267" s="12" t="s">
        <v>128</v>
      </c>
      <c r="C267" s="10" t="s">
        <v>63</v>
      </c>
      <c r="D267" s="14"/>
      <c r="E267" s="135">
        <v>71000</v>
      </c>
      <c r="F267" s="135">
        <v>10153</v>
      </c>
      <c r="G267" s="19" t="s">
        <v>340</v>
      </c>
    </row>
    <row r="268" spans="1:7" s="23" customFormat="1" ht="13.5" customHeight="1" x14ac:dyDescent="0.2">
      <c r="A268" s="39"/>
      <c r="B268" s="12" t="s">
        <v>123</v>
      </c>
      <c r="C268" s="10" t="s">
        <v>63</v>
      </c>
      <c r="D268" s="14"/>
      <c r="E268" s="135">
        <v>71000</v>
      </c>
      <c r="F268" s="135">
        <v>5751</v>
      </c>
      <c r="G268" s="19" t="s">
        <v>334</v>
      </c>
    </row>
    <row r="269" spans="1:7" s="23" customFormat="1" ht="12" x14ac:dyDescent="0.2">
      <c r="A269" s="39"/>
      <c r="B269" s="12" t="s">
        <v>231</v>
      </c>
      <c r="C269" s="10" t="s">
        <v>63</v>
      </c>
      <c r="D269" s="14"/>
      <c r="E269" s="135">
        <v>71000</v>
      </c>
      <c r="F269" s="135">
        <v>7455</v>
      </c>
      <c r="G269" s="19" t="s">
        <v>335</v>
      </c>
    </row>
    <row r="270" spans="1:7" s="23" customFormat="1" ht="12" x14ac:dyDescent="0.2">
      <c r="A270" s="39"/>
      <c r="B270" s="12" t="s">
        <v>144</v>
      </c>
      <c r="C270" s="10" t="s">
        <v>63</v>
      </c>
      <c r="D270" s="14"/>
      <c r="E270" s="135">
        <v>71000</v>
      </c>
      <c r="F270" s="135">
        <v>7739</v>
      </c>
      <c r="G270" s="19" t="s">
        <v>339</v>
      </c>
    </row>
    <row r="271" spans="1:7" s="23" customFormat="1" ht="12" x14ac:dyDescent="0.2">
      <c r="A271" s="39"/>
      <c r="B271" s="12" t="s">
        <v>64</v>
      </c>
      <c r="C271" s="10" t="s">
        <v>63</v>
      </c>
      <c r="D271" s="14"/>
      <c r="E271" s="135">
        <v>71000</v>
      </c>
      <c r="F271" s="135">
        <v>12283</v>
      </c>
      <c r="G271" s="19" t="s">
        <v>336</v>
      </c>
    </row>
    <row r="272" spans="1:7" s="23" customFormat="1" ht="12" x14ac:dyDescent="0.2">
      <c r="A272" s="39"/>
      <c r="B272" s="12" t="s">
        <v>444</v>
      </c>
      <c r="C272" s="10" t="s">
        <v>63</v>
      </c>
      <c r="D272" s="14"/>
      <c r="E272" s="135">
        <v>71000</v>
      </c>
      <c r="F272" s="135">
        <v>14891</v>
      </c>
      <c r="G272" s="19" t="s">
        <v>445</v>
      </c>
    </row>
    <row r="273" spans="1:7" s="23" customFormat="1" ht="12" x14ac:dyDescent="0.2">
      <c r="A273" s="39"/>
      <c r="B273" s="12" t="s">
        <v>253</v>
      </c>
      <c r="C273" s="10" t="s">
        <v>63</v>
      </c>
      <c r="D273" s="14"/>
      <c r="E273" s="135">
        <v>81500</v>
      </c>
      <c r="F273" s="135">
        <v>20294</v>
      </c>
      <c r="G273" s="19" t="s">
        <v>461</v>
      </c>
    </row>
    <row r="274" spans="1:7" s="4" customFormat="1" ht="12.75" customHeight="1" x14ac:dyDescent="0.2">
      <c r="A274" s="39"/>
      <c r="B274" s="12" t="s">
        <v>463</v>
      </c>
      <c r="C274" s="10" t="s">
        <v>63</v>
      </c>
      <c r="D274" s="14"/>
      <c r="E274" s="135">
        <v>81500</v>
      </c>
      <c r="F274" s="20">
        <v>18990</v>
      </c>
      <c r="G274" s="19" t="s">
        <v>462</v>
      </c>
    </row>
    <row r="275" spans="1:7" s="4" customFormat="1" ht="12.75" customHeight="1" x14ac:dyDescent="0.2">
      <c r="A275" s="39"/>
      <c r="B275" s="12" t="s">
        <v>523</v>
      </c>
      <c r="C275" s="10" t="s">
        <v>63</v>
      </c>
      <c r="D275" s="14"/>
      <c r="E275" s="135">
        <v>81500</v>
      </c>
      <c r="F275" s="20">
        <v>41565</v>
      </c>
      <c r="G275" s="124" t="s">
        <v>530</v>
      </c>
    </row>
    <row r="276" spans="1:7" s="4" customFormat="1" ht="12.75" customHeight="1" x14ac:dyDescent="0.2">
      <c r="A276" s="39"/>
      <c r="B276" s="12" t="s">
        <v>523</v>
      </c>
      <c r="C276" s="10" t="s">
        <v>533</v>
      </c>
      <c r="D276" s="14"/>
      <c r="E276" s="135">
        <v>81500</v>
      </c>
      <c r="F276" s="20">
        <v>41565</v>
      </c>
      <c r="G276" s="124" t="s">
        <v>530</v>
      </c>
    </row>
    <row r="277" spans="1:7" s="4" customFormat="1" ht="12.75" customHeight="1" x14ac:dyDescent="0.2">
      <c r="A277" s="39"/>
      <c r="B277" s="12" t="s">
        <v>524</v>
      </c>
      <c r="C277" s="10" t="s">
        <v>63</v>
      </c>
      <c r="D277" s="14"/>
      <c r="E277" s="135">
        <v>81500</v>
      </c>
      <c r="F277" s="20">
        <v>56333</v>
      </c>
      <c r="G277" s="124" t="s">
        <v>531</v>
      </c>
    </row>
    <row r="278" spans="1:7" s="4" customFormat="1" ht="12.75" customHeight="1" x14ac:dyDescent="0.2">
      <c r="A278" s="37"/>
      <c r="B278" s="143" t="s">
        <v>44</v>
      </c>
      <c r="C278" s="144"/>
      <c r="D278" s="144"/>
      <c r="E278" s="144"/>
      <c r="F278" s="144"/>
      <c r="G278" s="145"/>
    </row>
    <row r="279" spans="1:7" s="4" customFormat="1" ht="13.5" customHeight="1" x14ac:dyDescent="0.2">
      <c r="A279" s="37"/>
      <c r="B279" s="148" t="s">
        <v>58</v>
      </c>
      <c r="C279" s="8" t="s">
        <v>69</v>
      </c>
      <c r="D279" s="182"/>
      <c r="E279" s="20">
        <v>83000</v>
      </c>
      <c r="F279" s="20">
        <v>830</v>
      </c>
      <c r="G279" s="19" t="s">
        <v>115</v>
      </c>
    </row>
    <row r="280" spans="1:7" s="4" customFormat="1" ht="12.75" customHeight="1" x14ac:dyDescent="0.2">
      <c r="A280" s="37"/>
      <c r="B280" s="149"/>
      <c r="C280" s="8" t="s">
        <v>110</v>
      </c>
      <c r="D280" s="183"/>
      <c r="E280" s="20">
        <v>83000</v>
      </c>
      <c r="F280" s="20">
        <v>1619</v>
      </c>
      <c r="G280" s="19" t="s">
        <v>186</v>
      </c>
    </row>
    <row r="281" spans="1:7" s="4" customFormat="1" ht="12.75" customHeight="1" x14ac:dyDescent="0.2">
      <c r="A281" s="37"/>
      <c r="B281" s="125" t="s">
        <v>159</v>
      </c>
      <c r="C281" s="8" t="s">
        <v>69</v>
      </c>
      <c r="D281" s="126"/>
      <c r="E281" s="20">
        <v>83000</v>
      </c>
      <c r="F281" s="20">
        <v>1079</v>
      </c>
      <c r="G281" s="19" t="s">
        <v>129</v>
      </c>
    </row>
    <row r="282" spans="1:7" s="4" customFormat="1" ht="12.75" hidden="1" customHeight="1" x14ac:dyDescent="0.2">
      <c r="A282" s="37"/>
      <c r="B282" s="42" t="s">
        <v>159</v>
      </c>
      <c r="C282" s="8" t="s">
        <v>310</v>
      </c>
      <c r="D282" s="69"/>
      <c r="E282" s="20"/>
      <c r="F282" s="20"/>
      <c r="G282" s="19" t="s">
        <v>318</v>
      </c>
    </row>
    <row r="283" spans="1:7" s="4" customFormat="1" ht="12.75" hidden="1" customHeight="1" x14ac:dyDescent="0.2">
      <c r="A283" s="37"/>
      <c r="B283" s="42" t="s">
        <v>160</v>
      </c>
      <c r="C283" s="8" t="s">
        <v>381</v>
      </c>
      <c r="D283" s="69"/>
      <c r="E283" s="20"/>
      <c r="F283" s="20"/>
      <c r="G283" s="19" t="s">
        <v>382</v>
      </c>
    </row>
    <row r="284" spans="1:7" s="4" customFormat="1" ht="12.75" hidden="1" customHeight="1" x14ac:dyDescent="0.2">
      <c r="A284" s="37"/>
      <c r="B284" s="33" t="s">
        <v>465</v>
      </c>
      <c r="C284" s="8" t="s">
        <v>69</v>
      </c>
      <c r="D284" s="69"/>
      <c r="E284" s="20"/>
      <c r="F284" s="20"/>
      <c r="G284" s="19" t="s">
        <v>180</v>
      </c>
    </row>
    <row r="285" spans="1:7" s="4" customFormat="1" ht="12.75" hidden="1" customHeight="1" x14ac:dyDescent="0.2">
      <c r="A285" s="37"/>
      <c r="B285" s="33" t="s">
        <v>45</v>
      </c>
      <c r="C285" s="8" t="s">
        <v>110</v>
      </c>
      <c r="D285" s="69"/>
      <c r="E285" s="20"/>
      <c r="F285" s="20"/>
      <c r="G285" s="19" t="s">
        <v>86</v>
      </c>
    </row>
    <row r="286" spans="1:7" s="4" customFormat="1" ht="12.75" customHeight="1" x14ac:dyDescent="0.2">
      <c r="A286" s="37"/>
      <c r="B286" s="33" t="s">
        <v>45</v>
      </c>
      <c r="C286" s="8" t="s">
        <v>69</v>
      </c>
      <c r="D286" s="69"/>
      <c r="E286" s="20">
        <v>77000</v>
      </c>
      <c r="F286" s="20">
        <v>1194</v>
      </c>
      <c r="G286" s="19" t="s">
        <v>255</v>
      </c>
    </row>
    <row r="287" spans="1:7" s="4" customFormat="1" ht="12.75" hidden="1" customHeight="1" x14ac:dyDescent="0.2">
      <c r="A287" s="37"/>
      <c r="B287" s="33" t="s">
        <v>140</v>
      </c>
      <c r="C287" s="8" t="s">
        <v>110</v>
      </c>
      <c r="D287" s="69"/>
      <c r="E287" s="20"/>
      <c r="F287" s="20"/>
      <c r="G287" s="19" t="s">
        <v>175</v>
      </c>
    </row>
    <row r="288" spans="1:7" s="4" customFormat="1" ht="12.75" customHeight="1" x14ac:dyDescent="0.2">
      <c r="A288" s="37"/>
      <c r="B288" s="33" t="s">
        <v>140</v>
      </c>
      <c r="C288" s="8" t="s">
        <v>476</v>
      </c>
      <c r="D288" s="69"/>
      <c r="E288" s="20">
        <v>77000</v>
      </c>
      <c r="F288" s="20">
        <v>2772</v>
      </c>
      <c r="G288" s="19" t="s">
        <v>175</v>
      </c>
    </row>
    <row r="289" spans="1:7" s="4" customFormat="1" ht="12.75" customHeight="1" x14ac:dyDescent="0.2">
      <c r="A289" s="37"/>
      <c r="B289" s="33" t="s">
        <v>206</v>
      </c>
      <c r="C289" s="8" t="s">
        <v>110</v>
      </c>
      <c r="D289" s="69"/>
      <c r="E289" s="20">
        <v>77000</v>
      </c>
      <c r="F289" s="20">
        <v>2965</v>
      </c>
      <c r="G289" s="19" t="s">
        <v>258</v>
      </c>
    </row>
    <row r="290" spans="1:7" s="4" customFormat="1" ht="12.75" customHeight="1" x14ac:dyDescent="0.2">
      <c r="A290" s="37"/>
      <c r="B290" s="179" t="s">
        <v>46</v>
      </c>
      <c r="C290" s="10" t="s">
        <v>110</v>
      </c>
      <c r="D290" s="69"/>
      <c r="E290" s="20">
        <v>77000</v>
      </c>
      <c r="F290" s="20">
        <v>3634</v>
      </c>
      <c r="G290" s="24" t="s">
        <v>289</v>
      </c>
    </row>
    <row r="291" spans="1:7" s="4" customFormat="1" ht="12" customHeight="1" x14ac:dyDescent="0.2">
      <c r="A291" s="37"/>
      <c r="B291" s="180"/>
      <c r="C291" s="10" t="s">
        <v>127</v>
      </c>
      <c r="D291" s="69"/>
      <c r="E291" s="20">
        <v>70000</v>
      </c>
      <c r="F291" s="20"/>
      <c r="G291" s="24" t="s">
        <v>249</v>
      </c>
    </row>
    <row r="292" spans="1:7" s="4" customFormat="1" ht="12" customHeight="1" x14ac:dyDescent="0.2">
      <c r="A292" s="37"/>
      <c r="B292" s="148" t="s">
        <v>47</v>
      </c>
      <c r="C292" s="8" t="s">
        <v>110</v>
      </c>
      <c r="D292" s="69"/>
      <c r="E292" s="20">
        <v>77000</v>
      </c>
      <c r="F292" s="20">
        <v>4543</v>
      </c>
      <c r="G292" s="24" t="s">
        <v>515</v>
      </c>
    </row>
    <row r="293" spans="1:7" s="4" customFormat="1" ht="10.5" customHeight="1" x14ac:dyDescent="0.2">
      <c r="A293" s="37"/>
      <c r="B293" s="149"/>
      <c r="C293" s="8" t="s">
        <v>127</v>
      </c>
      <c r="D293" s="69"/>
      <c r="E293" s="20">
        <v>70000</v>
      </c>
      <c r="F293" s="20"/>
      <c r="G293" s="19" t="s">
        <v>250</v>
      </c>
    </row>
    <row r="294" spans="1:7" s="4" customFormat="1" ht="12" x14ac:dyDescent="0.2">
      <c r="A294" s="37"/>
      <c r="B294" s="33" t="s">
        <v>276</v>
      </c>
      <c r="C294" s="8" t="s">
        <v>110</v>
      </c>
      <c r="D294" s="69"/>
      <c r="E294" s="20">
        <v>77000</v>
      </c>
      <c r="F294" s="20">
        <v>5313</v>
      </c>
      <c r="G294" s="20">
        <v>6.9000000000000006E-2</v>
      </c>
    </row>
    <row r="295" spans="1:7" s="4" customFormat="1" ht="12" hidden="1" x14ac:dyDescent="0.2">
      <c r="A295" s="37"/>
      <c r="B295" s="33" t="s">
        <v>394</v>
      </c>
      <c r="C295" s="8" t="s">
        <v>110</v>
      </c>
      <c r="D295" s="69"/>
      <c r="E295" s="20"/>
      <c r="F295" s="20"/>
      <c r="G295" s="20">
        <v>6.5000000000000002E-2</v>
      </c>
    </row>
    <row r="296" spans="1:7" s="4" customFormat="1" ht="12" x14ac:dyDescent="0.2">
      <c r="A296" s="37"/>
      <c r="B296" s="64" t="s">
        <v>432</v>
      </c>
      <c r="C296" s="10" t="s">
        <v>110</v>
      </c>
      <c r="D296" s="69"/>
      <c r="E296" s="20">
        <v>78500</v>
      </c>
      <c r="F296" s="20">
        <v>5731</v>
      </c>
      <c r="G296" s="20">
        <v>7.2999999999999995E-2</v>
      </c>
    </row>
    <row r="297" spans="1:7" s="4" customFormat="1" ht="12" x14ac:dyDescent="0.2">
      <c r="A297" s="37"/>
      <c r="B297" s="64" t="s">
        <v>48</v>
      </c>
      <c r="C297" s="10" t="s">
        <v>110</v>
      </c>
      <c r="D297" s="69"/>
      <c r="E297" s="20">
        <v>78500</v>
      </c>
      <c r="F297" s="20">
        <v>2748</v>
      </c>
      <c r="G297" s="24" t="s">
        <v>357</v>
      </c>
    </row>
    <row r="298" spans="1:7" s="4" customFormat="1" ht="12" hidden="1" x14ac:dyDescent="0.2">
      <c r="A298" s="37"/>
      <c r="B298" s="33" t="s">
        <v>374</v>
      </c>
      <c r="C298" s="8" t="s">
        <v>110</v>
      </c>
      <c r="D298" s="69"/>
      <c r="E298" s="20"/>
      <c r="F298" s="20"/>
      <c r="G298" s="20">
        <v>0.1</v>
      </c>
    </row>
    <row r="299" spans="1:7" s="4" customFormat="1" ht="12" x14ac:dyDescent="0.2">
      <c r="A299" s="37"/>
      <c r="B299" s="33" t="s">
        <v>74</v>
      </c>
      <c r="C299" s="8" t="s">
        <v>489</v>
      </c>
      <c r="D299" s="69"/>
      <c r="E299" s="20">
        <v>78500</v>
      </c>
      <c r="F299" s="20">
        <v>9028</v>
      </c>
      <c r="G299" s="20">
        <v>0.115</v>
      </c>
    </row>
    <row r="300" spans="1:7" s="4" customFormat="1" ht="12" hidden="1" x14ac:dyDescent="0.2">
      <c r="A300" s="37"/>
      <c r="B300" s="33" t="s">
        <v>306</v>
      </c>
      <c r="C300" s="41" t="s">
        <v>110</v>
      </c>
      <c r="D300" s="69"/>
      <c r="E300" s="20"/>
      <c r="F300" s="20"/>
      <c r="G300" s="20">
        <v>0.127</v>
      </c>
    </row>
    <row r="301" spans="1:7" s="4" customFormat="1" ht="11.25" customHeight="1" x14ac:dyDescent="0.2">
      <c r="A301" s="37"/>
      <c r="B301" s="33" t="s">
        <v>230</v>
      </c>
      <c r="C301" s="41" t="s">
        <v>110</v>
      </c>
      <c r="D301" s="69"/>
      <c r="E301" s="20">
        <v>78500</v>
      </c>
      <c r="F301" s="20">
        <v>10284</v>
      </c>
      <c r="G301" s="20">
        <v>0.129</v>
      </c>
    </row>
    <row r="302" spans="1:7" s="4" customFormat="1" ht="11.25" customHeight="1" x14ac:dyDescent="0.2">
      <c r="A302" s="37"/>
      <c r="B302" s="33" t="s">
        <v>161</v>
      </c>
      <c r="C302" s="41" t="s">
        <v>110</v>
      </c>
      <c r="D302" s="69"/>
      <c r="E302" s="20">
        <v>79000</v>
      </c>
      <c r="F302" s="20">
        <v>14694</v>
      </c>
      <c r="G302" s="20">
        <v>0.186</v>
      </c>
    </row>
    <row r="303" spans="1:7" s="4" customFormat="1" ht="14.25" hidden="1" customHeight="1" x14ac:dyDescent="0.2">
      <c r="A303" s="37"/>
      <c r="B303" s="54" t="s">
        <v>295</v>
      </c>
      <c r="C303" s="16" t="s">
        <v>298</v>
      </c>
      <c r="D303" s="75"/>
      <c r="E303" s="101" t="e">
        <f>#REF!+2000</f>
        <v>#REF!</v>
      </c>
      <c r="F303" s="9" t="e">
        <f>G303*#REF!</f>
        <v>#REF!</v>
      </c>
      <c r="G303" s="19" t="s">
        <v>211</v>
      </c>
    </row>
    <row r="304" spans="1:7" s="4" customFormat="1" ht="14.25" hidden="1" customHeight="1" x14ac:dyDescent="0.2">
      <c r="A304" s="37"/>
      <c r="B304" s="54" t="s">
        <v>296</v>
      </c>
      <c r="C304" s="16" t="s">
        <v>298</v>
      </c>
      <c r="D304" s="75"/>
      <c r="E304" s="101" t="e">
        <f>#REF!+2000</f>
        <v>#REF!</v>
      </c>
      <c r="F304" s="9" t="e">
        <f>G304*#REF!</f>
        <v>#REF!</v>
      </c>
      <c r="G304" s="19" t="s">
        <v>290</v>
      </c>
    </row>
    <row r="305" spans="1:7" s="4" customFormat="1" ht="12" hidden="1" x14ac:dyDescent="0.2">
      <c r="A305" s="37"/>
      <c r="B305" s="54" t="s">
        <v>297</v>
      </c>
      <c r="C305" s="16" t="s">
        <v>298</v>
      </c>
      <c r="D305" s="75"/>
      <c r="E305" s="101" t="e">
        <f>#REF!+2000</f>
        <v>#REF!</v>
      </c>
      <c r="F305" s="9" t="e">
        <f>G305*#REF!</f>
        <v>#REF!</v>
      </c>
      <c r="G305" s="19" t="s">
        <v>299</v>
      </c>
    </row>
    <row r="306" spans="1:7" s="83" customFormat="1" ht="12.75" x14ac:dyDescent="0.2">
      <c r="A306" s="37"/>
      <c r="B306" s="143" t="s">
        <v>49</v>
      </c>
      <c r="C306" s="144"/>
      <c r="D306" s="144"/>
      <c r="E306" s="144"/>
      <c r="F306" s="58"/>
      <c r="G306" s="60"/>
    </row>
    <row r="307" spans="1:7" s="4" customFormat="1" ht="11.25" hidden="1" customHeight="1" x14ac:dyDescent="0.2">
      <c r="A307" s="83"/>
      <c r="B307" s="82" t="s">
        <v>343</v>
      </c>
      <c r="C307" s="16" t="s">
        <v>476</v>
      </c>
      <c r="D307" s="84"/>
      <c r="E307" s="9" t="e">
        <f>#REF!+2000</f>
        <v>#REF!</v>
      </c>
      <c r="F307" s="9" t="e">
        <f>G307*E307</f>
        <v>#REF!</v>
      </c>
      <c r="G307" s="85">
        <v>5.8999999999999997E-2</v>
      </c>
    </row>
    <row r="308" spans="1:7" s="4" customFormat="1" ht="12" hidden="1" x14ac:dyDescent="0.2">
      <c r="A308" s="37"/>
      <c r="B308" s="15" t="s">
        <v>81</v>
      </c>
      <c r="C308" s="16" t="s">
        <v>476</v>
      </c>
      <c r="D308" s="75"/>
      <c r="E308" s="107" t="e">
        <f>#REF!+2000</f>
        <v>#REF!</v>
      </c>
      <c r="F308" s="107" t="e">
        <f>G308*E308</f>
        <v>#REF!</v>
      </c>
      <c r="G308" s="21">
        <v>7.0999999999999994E-2</v>
      </c>
    </row>
    <row r="309" spans="1:7" s="4" customFormat="1" ht="12.75" customHeight="1" x14ac:dyDescent="0.2">
      <c r="A309" s="37"/>
      <c r="B309" s="33" t="s">
        <v>81</v>
      </c>
      <c r="C309" s="8" t="s">
        <v>476</v>
      </c>
      <c r="D309" s="131"/>
      <c r="E309" s="20">
        <v>80000</v>
      </c>
      <c r="F309" s="138">
        <v>4720</v>
      </c>
      <c r="G309" s="19" t="s">
        <v>538</v>
      </c>
    </row>
    <row r="310" spans="1:7" s="4" customFormat="1" ht="12.75" customHeight="1" x14ac:dyDescent="0.2">
      <c r="A310" s="37"/>
      <c r="B310" s="33" t="s">
        <v>50</v>
      </c>
      <c r="C310" s="8" t="s">
        <v>110</v>
      </c>
      <c r="D310" s="75"/>
      <c r="E310" s="20">
        <v>80000</v>
      </c>
      <c r="F310" s="138">
        <v>5680</v>
      </c>
      <c r="G310" s="19" t="s">
        <v>197</v>
      </c>
    </row>
    <row r="311" spans="1:7" s="4" customFormat="1" ht="13.5" customHeight="1" x14ac:dyDescent="0.2">
      <c r="A311" s="37"/>
      <c r="B311" s="33" t="s">
        <v>51</v>
      </c>
      <c r="C311" s="8" t="s">
        <v>110</v>
      </c>
      <c r="D311" s="75"/>
      <c r="E311" s="20">
        <v>80000</v>
      </c>
      <c r="F311" s="138">
        <v>8480</v>
      </c>
      <c r="G311" s="19" t="s">
        <v>383</v>
      </c>
    </row>
    <row r="312" spans="1:7" s="4" customFormat="1" ht="12" customHeight="1" x14ac:dyDescent="0.2">
      <c r="A312" s="37"/>
      <c r="B312" s="148" t="s">
        <v>52</v>
      </c>
      <c r="C312" s="16" t="s">
        <v>110</v>
      </c>
      <c r="D312" s="75"/>
      <c r="E312" s="20">
        <v>82500</v>
      </c>
      <c r="F312" s="138">
        <v>10560</v>
      </c>
      <c r="G312" s="40" t="s">
        <v>384</v>
      </c>
    </row>
    <row r="313" spans="1:7" s="4" customFormat="1" ht="12" x14ac:dyDescent="0.2">
      <c r="A313" s="37"/>
      <c r="B313" s="149"/>
      <c r="C313" s="8" t="s">
        <v>127</v>
      </c>
      <c r="D313" s="75"/>
      <c r="E313" s="20">
        <v>80000</v>
      </c>
      <c r="F313" s="138"/>
      <c r="G313" s="19" t="s">
        <v>248</v>
      </c>
    </row>
    <row r="314" spans="1:7" s="4" customFormat="1" ht="12" x14ac:dyDescent="0.2">
      <c r="A314" s="37"/>
      <c r="B314" s="65" t="s">
        <v>53</v>
      </c>
      <c r="C314" s="10" t="s">
        <v>110</v>
      </c>
      <c r="D314" s="75"/>
      <c r="E314" s="20">
        <v>84500</v>
      </c>
      <c r="F314" s="138">
        <v>13013</v>
      </c>
      <c r="G314" s="19" t="s">
        <v>546</v>
      </c>
    </row>
    <row r="315" spans="1:7" s="4" customFormat="1" ht="12" x14ac:dyDescent="0.2">
      <c r="A315" s="37"/>
      <c r="B315" s="33" t="s">
        <v>54</v>
      </c>
      <c r="C315" s="17" t="s">
        <v>110</v>
      </c>
      <c r="D315" s="75"/>
      <c r="E315" s="20">
        <v>84500</v>
      </c>
      <c r="F315" s="138">
        <v>14703</v>
      </c>
      <c r="G315" s="20">
        <v>0.17499999999999999</v>
      </c>
    </row>
    <row r="316" spans="1:7" s="4" customFormat="1" ht="12" x14ac:dyDescent="0.2">
      <c r="A316" s="37"/>
      <c r="B316" s="33" t="s">
        <v>80</v>
      </c>
      <c r="C316" s="17" t="s">
        <v>110</v>
      </c>
      <c r="D316" s="75"/>
      <c r="E316" s="20">
        <v>96500</v>
      </c>
      <c r="F316" s="138">
        <v>18914</v>
      </c>
      <c r="G316" s="20">
        <v>0.19600000000000001</v>
      </c>
    </row>
    <row r="317" spans="1:7" s="4" customFormat="1" ht="12" x14ac:dyDescent="0.2">
      <c r="A317" s="37"/>
      <c r="B317" s="33" t="s">
        <v>212</v>
      </c>
      <c r="C317" s="17" t="s">
        <v>110</v>
      </c>
      <c r="D317" s="75"/>
      <c r="E317" s="20">
        <v>128300</v>
      </c>
      <c r="F317" s="138">
        <v>28932</v>
      </c>
      <c r="G317" s="20">
        <v>0.22550000000000001</v>
      </c>
    </row>
    <row r="318" spans="1:7" s="4" customFormat="1" ht="12" x14ac:dyDescent="0.2">
      <c r="A318" s="37"/>
      <c r="B318" s="33" t="s">
        <v>168</v>
      </c>
      <c r="C318" s="17" t="s">
        <v>110</v>
      </c>
      <c r="D318" s="75"/>
      <c r="E318" s="20">
        <v>128300</v>
      </c>
      <c r="F318" s="138">
        <v>32973</v>
      </c>
      <c r="G318" s="20">
        <v>0.25700000000000001</v>
      </c>
    </row>
    <row r="319" spans="1:7" s="4" customFormat="1" ht="12" x14ac:dyDescent="0.2">
      <c r="A319" s="37"/>
      <c r="B319" s="33" t="s">
        <v>205</v>
      </c>
      <c r="C319" s="17" t="s">
        <v>110</v>
      </c>
      <c r="D319" s="75"/>
      <c r="E319" s="20">
        <v>128300</v>
      </c>
      <c r="F319" s="138">
        <v>38875</v>
      </c>
      <c r="G319" s="20">
        <v>0.3</v>
      </c>
    </row>
    <row r="320" spans="1:7" s="4" customFormat="1" ht="12.6" customHeight="1" x14ac:dyDescent="0.2">
      <c r="A320" s="37"/>
      <c r="B320" s="33" t="s">
        <v>266</v>
      </c>
      <c r="C320" s="17" t="s">
        <v>110</v>
      </c>
      <c r="D320" s="75"/>
      <c r="E320" s="20">
        <v>137800</v>
      </c>
      <c r="F320" s="138">
        <v>46576</v>
      </c>
      <c r="G320" s="20">
        <v>0.33700000000000002</v>
      </c>
    </row>
    <row r="321" spans="1:10" s="4" customFormat="1" ht="11.25" customHeight="1" x14ac:dyDescent="0.2">
      <c r="A321" s="37"/>
      <c r="B321" s="33" t="s">
        <v>267</v>
      </c>
      <c r="C321" s="17" t="s">
        <v>110</v>
      </c>
      <c r="D321" s="75"/>
      <c r="E321" s="141">
        <v>137800</v>
      </c>
      <c r="F321" s="141">
        <v>53742</v>
      </c>
      <c r="G321" s="20">
        <v>0.38200000000000001</v>
      </c>
    </row>
    <row r="322" spans="1:10" s="4" customFormat="1" ht="12" customHeight="1" x14ac:dyDescent="0.2">
      <c r="B322" s="143" t="s">
        <v>67</v>
      </c>
      <c r="C322" s="144"/>
      <c r="D322" s="144"/>
      <c r="E322" s="144"/>
      <c r="F322" s="142"/>
      <c r="G322" s="60"/>
    </row>
    <row r="323" spans="1:10" s="4" customFormat="1" ht="12" customHeight="1" x14ac:dyDescent="0.2">
      <c r="B323" s="15" t="s">
        <v>152</v>
      </c>
      <c r="C323" s="16" t="s">
        <v>69</v>
      </c>
      <c r="D323" s="75"/>
      <c r="E323" s="20">
        <v>77000</v>
      </c>
      <c r="F323" s="20">
        <v>347</v>
      </c>
      <c r="G323" s="19" t="s">
        <v>153</v>
      </c>
    </row>
    <row r="324" spans="1:10" s="4" customFormat="1" ht="15" customHeight="1" x14ac:dyDescent="0.2">
      <c r="B324" s="15" t="s">
        <v>207</v>
      </c>
      <c r="C324" s="16" t="s">
        <v>69</v>
      </c>
      <c r="D324" s="75"/>
      <c r="E324" s="20">
        <v>77000</v>
      </c>
      <c r="F324" s="20">
        <v>308</v>
      </c>
      <c r="G324" s="19" t="s">
        <v>158</v>
      </c>
    </row>
    <row r="325" spans="1:10" s="4" customFormat="1" ht="13.5" customHeight="1" x14ac:dyDescent="0.2">
      <c r="B325" s="15" t="s">
        <v>165</v>
      </c>
      <c r="C325" s="16" t="s">
        <v>69</v>
      </c>
      <c r="D325" s="75"/>
      <c r="E325" s="20">
        <v>77000</v>
      </c>
      <c r="F325" s="20">
        <v>385</v>
      </c>
      <c r="G325" s="19" t="s">
        <v>177</v>
      </c>
    </row>
    <row r="326" spans="1:10" s="4" customFormat="1" ht="13.5" customHeight="1" x14ac:dyDescent="0.2">
      <c r="B326" s="15" t="s">
        <v>68</v>
      </c>
      <c r="C326" s="16" t="s">
        <v>69</v>
      </c>
      <c r="D326" s="75"/>
      <c r="E326" s="20">
        <v>77000</v>
      </c>
      <c r="F326" s="20">
        <v>616</v>
      </c>
      <c r="G326" s="19" t="s">
        <v>82</v>
      </c>
    </row>
    <row r="327" spans="1:10" s="4" customFormat="1" ht="12" customHeight="1" x14ac:dyDescent="0.2">
      <c r="B327" s="91" t="s">
        <v>375</v>
      </c>
      <c r="C327" s="16" t="s">
        <v>69</v>
      </c>
      <c r="D327" s="90"/>
      <c r="E327" s="20">
        <v>77000</v>
      </c>
      <c r="F327" s="20">
        <v>770</v>
      </c>
      <c r="G327" s="19" t="s">
        <v>115</v>
      </c>
      <c r="J327" s="97"/>
    </row>
    <row r="328" spans="1:10" s="4" customFormat="1" ht="14.25" customHeight="1" x14ac:dyDescent="0.25">
      <c r="B328" s="15" t="s">
        <v>354</v>
      </c>
      <c r="C328" s="16" t="s">
        <v>69</v>
      </c>
      <c r="D328" s="75"/>
      <c r="E328" s="20">
        <v>77000</v>
      </c>
      <c r="F328" s="20">
        <v>770</v>
      </c>
      <c r="G328" s="19" t="s">
        <v>115</v>
      </c>
      <c r="J328"/>
    </row>
    <row r="329" spans="1:10" s="4" customFormat="1" ht="14.25" customHeight="1" x14ac:dyDescent="0.2">
      <c r="B329" s="15" t="s">
        <v>179</v>
      </c>
      <c r="C329" s="16" t="s">
        <v>69</v>
      </c>
      <c r="D329" s="75"/>
      <c r="E329" s="20">
        <v>77000</v>
      </c>
      <c r="F329" s="20">
        <v>924</v>
      </c>
      <c r="G329" s="19" t="s">
        <v>180</v>
      </c>
      <c r="J329" s="98"/>
    </row>
    <row r="330" spans="1:10" s="4" customFormat="1" ht="12.75" customHeight="1" x14ac:dyDescent="0.2">
      <c r="B330" s="88" t="s">
        <v>356</v>
      </c>
      <c r="C330" s="16" t="s">
        <v>69</v>
      </c>
      <c r="D330" s="87"/>
      <c r="E330" s="20">
        <v>97000</v>
      </c>
      <c r="F330" s="20">
        <v>2925</v>
      </c>
      <c r="G330" s="19" t="s">
        <v>86</v>
      </c>
      <c r="J330" s="99"/>
    </row>
    <row r="331" spans="1:10" s="4" customFormat="1" ht="12.75" customHeight="1" x14ac:dyDescent="0.2">
      <c r="B331" s="104" t="s">
        <v>387</v>
      </c>
      <c r="C331" s="16" t="s">
        <v>69</v>
      </c>
      <c r="D331" s="103"/>
      <c r="E331" s="20">
        <v>125500</v>
      </c>
      <c r="F331" s="20">
        <v>565</v>
      </c>
      <c r="G331" s="19" t="s">
        <v>153</v>
      </c>
      <c r="J331" s="99"/>
    </row>
    <row r="332" spans="1:10" s="4" customFormat="1" ht="12.75" customHeight="1" x14ac:dyDescent="0.2">
      <c r="B332" s="95" t="s">
        <v>344</v>
      </c>
      <c r="C332" s="16" t="s">
        <v>69</v>
      </c>
      <c r="D332" s="94"/>
      <c r="E332" s="20">
        <v>125500</v>
      </c>
      <c r="F332" s="20">
        <v>1029</v>
      </c>
      <c r="G332" s="19" t="s">
        <v>238</v>
      </c>
      <c r="J332" s="96"/>
    </row>
    <row r="333" spans="1:10" s="4" customFormat="1" ht="12.75" customHeight="1" x14ac:dyDescent="0.2">
      <c r="B333" s="109" t="s">
        <v>413</v>
      </c>
      <c r="C333" s="16" t="s">
        <v>69</v>
      </c>
      <c r="D333" s="110"/>
      <c r="E333" s="20">
        <v>125500</v>
      </c>
      <c r="F333" s="20">
        <v>1230</v>
      </c>
      <c r="G333" s="19" t="s">
        <v>414</v>
      </c>
      <c r="J333" s="96"/>
    </row>
    <row r="334" spans="1:10" s="4" customFormat="1" ht="13.5" customHeight="1" x14ac:dyDescent="0.2">
      <c r="B334" s="15" t="s">
        <v>346</v>
      </c>
      <c r="C334" s="16" t="s">
        <v>69</v>
      </c>
      <c r="D334" s="75"/>
      <c r="E334" s="20">
        <v>125500</v>
      </c>
      <c r="F334" s="20">
        <v>1255</v>
      </c>
      <c r="G334" s="19" t="s">
        <v>115</v>
      </c>
      <c r="J334" s="99"/>
    </row>
    <row r="335" spans="1:10" s="4" customFormat="1" ht="12" customHeight="1" x14ac:dyDescent="0.2">
      <c r="B335" s="15" t="s">
        <v>345</v>
      </c>
      <c r="C335" s="16" t="s">
        <v>69</v>
      </c>
      <c r="D335" s="75"/>
      <c r="E335" s="20">
        <v>125500</v>
      </c>
      <c r="F335" s="20">
        <v>1581</v>
      </c>
      <c r="G335" s="19" t="s">
        <v>239</v>
      </c>
      <c r="J335" s="99"/>
    </row>
    <row r="336" spans="1:10" s="4" customFormat="1" ht="15" hidden="1" customHeight="1" x14ac:dyDescent="0.2">
      <c r="B336" s="82" t="s">
        <v>346</v>
      </c>
      <c r="C336" s="16" t="s">
        <v>69</v>
      </c>
      <c r="D336" s="81"/>
      <c r="E336" s="89" t="e">
        <f>#REF!+1000</f>
        <v>#REF!</v>
      </c>
      <c r="F336" s="102" t="e">
        <f t="shared" ref="F336:F344" si="0">G336*E336</f>
        <v>#REF!</v>
      </c>
      <c r="G336" s="19" t="s">
        <v>115</v>
      </c>
      <c r="J336" s="100"/>
    </row>
    <row r="337" spans="1:7" s="4" customFormat="1" ht="15" hidden="1" customHeight="1" x14ac:dyDescent="0.2">
      <c r="B337" s="15" t="s">
        <v>345</v>
      </c>
      <c r="C337" s="16" t="s">
        <v>69</v>
      </c>
      <c r="D337" s="75"/>
      <c r="E337" s="89" t="e">
        <f>#REF!+1000</f>
        <v>#REF!</v>
      </c>
      <c r="F337" s="107" t="e">
        <f t="shared" si="0"/>
        <v>#REF!</v>
      </c>
      <c r="G337" s="19" t="s">
        <v>239</v>
      </c>
    </row>
    <row r="338" spans="1:7" s="4" customFormat="1" ht="15" hidden="1" customHeight="1" x14ac:dyDescent="0.2">
      <c r="B338" s="143" t="s">
        <v>169</v>
      </c>
      <c r="C338" s="144"/>
      <c r="D338" s="144"/>
      <c r="E338" s="144"/>
      <c r="F338" s="107">
        <f t="shared" si="0"/>
        <v>0</v>
      </c>
      <c r="G338" s="60"/>
    </row>
    <row r="339" spans="1:7" s="4" customFormat="1" ht="15" hidden="1" customHeight="1" x14ac:dyDescent="0.2">
      <c r="B339" s="15" t="s">
        <v>170</v>
      </c>
      <c r="C339" s="16" t="s">
        <v>171</v>
      </c>
      <c r="D339" s="71"/>
      <c r="E339" s="79">
        <v>330</v>
      </c>
      <c r="F339" s="107">
        <f t="shared" si="0"/>
        <v>0</v>
      </c>
      <c r="G339" s="20"/>
    </row>
    <row r="340" spans="1:7" s="4" customFormat="1" ht="15" hidden="1" customHeight="1" x14ac:dyDescent="0.2">
      <c r="B340" s="53" t="s">
        <v>287</v>
      </c>
      <c r="C340" s="16" t="s">
        <v>292</v>
      </c>
      <c r="D340" s="71"/>
      <c r="E340" s="79">
        <v>200</v>
      </c>
      <c r="F340" s="107">
        <f t="shared" si="0"/>
        <v>0</v>
      </c>
      <c r="G340" s="20"/>
    </row>
    <row r="341" spans="1:7" s="4" customFormat="1" ht="15" hidden="1" customHeight="1" x14ac:dyDescent="0.2">
      <c r="B341" s="51" t="s">
        <v>287</v>
      </c>
      <c r="C341" s="16" t="s">
        <v>171</v>
      </c>
      <c r="D341" s="71"/>
      <c r="E341" s="79">
        <v>330</v>
      </c>
      <c r="F341" s="107">
        <f t="shared" si="0"/>
        <v>0</v>
      </c>
      <c r="G341" s="20"/>
    </row>
    <row r="342" spans="1:7" s="4" customFormat="1" ht="15" hidden="1" customHeight="1" x14ac:dyDescent="0.2">
      <c r="B342" s="48" t="s">
        <v>261</v>
      </c>
      <c r="C342" s="16" t="s">
        <v>247</v>
      </c>
      <c r="D342" s="71"/>
      <c r="E342" s="79">
        <v>280</v>
      </c>
      <c r="F342" s="107">
        <f t="shared" si="0"/>
        <v>0</v>
      </c>
      <c r="G342" s="20"/>
    </row>
    <row r="343" spans="1:7" s="4" customFormat="1" ht="14.85" hidden="1" customHeight="1" x14ac:dyDescent="0.2">
      <c r="B343" s="50" t="s">
        <v>246</v>
      </c>
      <c r="C343" s="16" t="s">
        <v>247</v>
      </c>
      <c r="D343" s="71"/>
      <c r="E343" s="79">
        <v>330</v>
      </c>
      <c r="F343" s="107">
        <f t="shared" si="0"/>
        <v>0</v>
      </c>
      <c r="G343" s="20"/>
    </row>
    <row r="344" spans="1:7" s="4" customFormat="1" ht="14.85" hidden="1" customHeight="1" x14ac:dyDescent="0.2">
      <c r="B344" s="15" t="s">
        <v>275</v>
      </c>
      <c r="C344" s="16" t="s">
        <v>247</v>
      </c>
      <c r="D344" s="71"/>
      <c r="E344" s="79">
        <v>330</v>
      </c>
      <c r="F344" s="107">
        <f t="shared" si="0"/>
        <v>0</v>
      </c>
      <c r="G344" s="20"/>
    </row>
    <row r="345" spans="1:7" s="4" customFormat="1" ht="14.85" customHeight="1" x14ac:dyDescent="0.2">
      <c r="B345" s="25"/>
      <c r="C345" s="26"/>
      <c r="D345" s="72"/>
      <c r="E345" s="27"/>
      <c r="F345" s="27"/>
      <c r="G345" s="6"/>
    </row>
    <row r="346" spans="1:7" s="4" customFormat="1" ht="14.85" customHeight="1" x14ac:dyDescent="0.2">
      <c r="A346" s="178" t="s">
        <v>55</v>
      </c>
      <c r="B346" s="178"/>
      <c r="C346" s="178"/>
      <c r="D346" s="178"/>
      <c r="E346" s="178"/>
      <c r="F346" s="178"/>
      <c r="G346" s="178"/>
    </row>
    <row r="347" spans="1:7" s="4" customFormat="1" ht="14.85" customHeight="1" x14ac:dyDescent="0.2">
      <c r="A347" s="178" t="s">
        <v>56</v>
      </c>
      <c r="B347" s="178"/>
      <c r="C347" s="178"/>
      <c r="D347" s="178"/>
      <c r="E347" s="178"/>
      <c r="F347" s="178"/>
      <c r="G347" s="178"/>
    </row>
    <row r="348" spans="1:7" ht="15.75" x14ac:dyDescent="0.25">
      <c r="A348" s="177" t="s">
        <v>268</v>
      </c>
      <c r="B348" s="177"/>
      <c r="C348" s="177"/>
      <c r="D348" s="177"/>
      <c r="E348" s="177"/>
      <c r="F348" s="177"/>
      <c r="G348" s="177"/>
    </row>
    <row r="349" spans="1:7" x14ac:dyDescent="0.25">
      <c r="A349" s="4"/>
      <c r="B349" s="176" t="s">
        <v>57</v>
      </c>
      <c r="C349" s="176"/>
      <c r="D349" s="176"/>
      <c r="E349" s="176"/>
      <c r="F349" s="32"/>
      <c r="G349" s="4"/>
    </row>
    <row r="350" spans="1:7" ht="18.75" x14ac:dyDescent="0.3">
      <c r="A350" s="4"/>
      <c r="B350" s="169" t="s">
        <v>477</v>
      </c>
      <c r="C350" s="169"/>
      <c r="D350" s="169"/>
      <c r="E350" s="169"/>
      <c r="F350" s="169"/>
      <c r="G350" s="169"/>
    </row>
    <row r="351" spans="1:7" x14ac:dyDescent="0.25">
      <c r="A351" s="4"/>
    </row>
  </sheetData>
  <sheetProtection selectLockedCells="1" selectUnlockedCells="1"/>
  <mergeCells count="49">
    <mergeCell ref="F10:F11"/>
    <mergeCell ref="B39:F39"/>
    <mergeCell ref="B69:E69"/>
    <mergeCell ref="B306:E306"/>
    <mergeCell ref="B292:B293"/>
    <mergeCell ref="B290:B291"/>
    <mergeCell ref="B75:E75"/>
    <mergeCell ref="B151:G151"/>
    <mergeCell ref="B141:E141"/>
    <mergeCell ref="B107:E107"/>
    <mergeCell ref="B92:E92"/>
    <mergeCell ref="B169:E169"/>
    <mergeCell ref="D279:D280"/>
    <mergeCell ref="B166:G166"/>
    <mergeCell ref="B45:E45"/>
    <mergeCell ref="B58:E58"/>
    <mergeCell ref="E2:E5"/>
    <mergeCell ref="B6:E6"/>
    <mergeCell ref="B7:E7"/>
    <mergeCell ref="B10:B11"/>
    <mergeCell ref="C10:C11"/>
    <mergeCell ref="B191:G191"/>
    <mergeCell ref="B23:E23"/>
    <mergeCell ref="B41:F41"/>
    <mergeCell ref="B12:E12"/>
    <mergeCell ref="B350:G350"/>
    <mergeCell ref="B312:B313"/>
    <mergeCell ref="B338:E338"/>
    <mergeCell ref="B322:E322"/>
    <mergeCell ref="B349:E349"/>
    <mergeCell ref="A348:G348"/>
    <mergeCell ref="A347:G347"/>
    <mergeCell ref="A346:G346"/>
    <mergeCell ref="B223:G223"/>
    <mergeCell ref="B82:E82"/>
    <mergeCell ref="B279:B280"/>
    <mergeCell ref="G10:G11"/>
    <mergeCell ref="B278:G278"/>
    <mergeCell ref="B97:E97"/>
    <mergeCell ref="B243:G243"/>
    <mergeCell ref="B89:E89"/>
    <mergeCell ref="B157:G157"/>
    <mergeCell ref="B105:G105"/>
    <mergeCell ref="B145:G145"/>
    <mergeCell ref="B160:G160"/>
    <mergeCell ref="B138:G138"/>
    <mergeCell ref="B137:G137"/>
    <mergeCell ref="B122:G122"/>
    <mergeCell ref="B202:G202"/>
  </mergeCells>
  <phoneticPr fontId="10" type="noConversion"/>
  <pageMargins left="0.70866141732283472" right="0.70866141732283472" top="0.55118110236220474" bottom="0.55118110236220474" header="0.51181102362204722" footer="0.51181102362204722"/>
  <pageSetup paperSize="9" scale="73" firstPageNumber="0" fitToWidth="3" fitToHeight="3" orientation="portrait" r:id="rId1"/>
  <headerFooter alignWithMargins="0"/>
  <rowBreaks count="1" manualBreakCount="1">
    <brk id="230" max="16383" man="1"/>
  </rowBreaks>
  <colBreaks count="2" manualBreakCount="2">
    <brk id="7" max="1048575" man="1"/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sheetProtection selectLockedCells="1" selectUnlockedCells="1"/>
  <phoneticPr fontId="1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</vt:lpstr>
      <vt:lpstr>Лист1</vt:lpstr>
      <vt:lpstr>ПРАЙС!__xlnm.Print_Area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0</cp:revision>
  <cp:lastPrinted>2022-01-17T07:03:57Z</cp:lastPrinted>
  <dcterms:created xsi:type="dcterms:W3CDTF">2006-09-27T21:33:49Z</dcterms:created>
  <dcterms:modified xsi:type="dcterms:W3CDTF">2023-04-10T04:34:22Z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